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36" windowWidth="18780" windowHeight="9180" activeTab="1"/>
  </bookViews>
  <sheets>
    <sheet name="январь" sheetId="1" r:id="rId1"/>
    <sheet name="февраль" sheetId="2" r:id="rId2"/>
  </sheets>
  <definedNames>
    <definedName name="_xlnm.Print_Area" localSheetId="1">'февраль'!$A$1:$L$35</definedName>
    <definedName name="_xlnm.Print_Area" localSheetId="0">'январь'!$A$1:$L$35</definedName>
  </definedNames>
  <calcPr fullCalcOnLoad="1"/>
</workbook>
</file>

<file path=xl/sharedStrings.xml><?xml version="1.0" encoding="utf-8"?>
<sst xmlns="http://schemas.openxmlformats.org/spreadsheetml/2006/main" count="92" uniqueCount="49">
  <si>
    <t>Наименование</t>
  </si>
  <si>
    <t>апрель</t>
  </si>
  <si>
    <t>итого  апрель</t>
  </si>
  <si>
    <t>ИТОГО:</t>
  </si>
  <si>
    <t>№</t>
  </si>
  <si>
    <t>ООШ с.Новотроицкое+</t>
  </si>
  <si>
    <t>СОШ д.Большие Шады+</t>
  </si>
  <si>
    <t>СОШ д.Новоакбулатово+</t>
  </si>
  <si>
    <t>НОШ д.Яндыганово+</t>
  </si>
  <si>
    <t>ООШ д.Иштыбаево+</t>
  </si>
  <si>
    <t>МБОУ СОШ д. Кайраково+</t>
  </si>
  <si>
    <t>НОШ д.Каргино+</t>
  </si>
  <si>
    <t>НОШ д.Старокульчубаево+</t>
  </si>
  <si>
    <t>ООШ д.Янагушево+</t>
  </si>
  <si>
    <t>ООШ д.Татарбаево+</t>
  </si>
  <si>
    <t>ООШ д.Бирюбаш+</t>
  </si>
  <si>
    <t>МБОУ СОШ д.Баймурзино +</t>
  </si>
  <si>
    <t>НОШ д.Лепешкино+</t>
  </si>
  <si>
    <t>МБОУ СОШ №2 с.Мишкино+</t>
  </si>
  <si>
    <t>ООШ д.Сосновка+</t>
  </si>
  <si>
    <t>НОШ д.Верхнесорокино+</t>
  </si>
  <si>
    <t>МБОУ СОШ д. Ирсаево+</t>
  </si>
  <si>
    <t>МБОУ СОШ с.Чураево+</t>
  </si>
  <si>
    <t>НОШ д.Раевка+</t>
  </si>
  <si>
    <t>НОШ д.Букленды+</t>
  </si>
  <si>
    <t>НОШ д.Озерки+</t>
  </si>
  <si>
    <t>ООШ с.Ленинское+</t>
  </si>
  <si>
    <t>НОШ д.Тигирменево+</t>
  </si>
  <si>
    <t>МБОУ СОШ д.Малонакаряково+</t>
  </si>
  <si>
    <t>МБОУ СОШ д.Камеево+</t>
  </si>
  <si>
    <t>МБОУ Лицей №1 с.Мишкино +</t>
  </si>
  <si>
    <t>СОШ д.Чебыково+</t>
  </si>
  <si>
    <t>НОШ д.Токтарово +</t>
  </si>
  <si>
    <t>МБОУ СОШ д.Большесухоязово+</t>
  </si>
  <si>
    <t>ООШ д.Елышево+</t>
  </si>
  <si>
    <t>МБОУ СОШ д.Тынбаево+</t>
  </si>
  <si>
    <t>НОШ д.Староарзаматово+</t>
  </si>
  <si>
    <t>кол-во уч-ся</t>
  </si>
  <si>
    <t>дни</t>
  </si>
  <si>
    <t xml:space="preserve"> </t>
  </si>
  <si>
    <t>L3040          Сумма</t>
  </si>
  <si>
    <t>Горячее  питание 1-4 классов за январь 2021 г(кроме льготных категорий)</t>
  </si>
  <si>
    <t>(57,43руб)</t>
  </si>
  <si>
    <t>Горячее  питание 1-4 классов за февраль  2021 г(кроме льготных категорий)</t>
  </si>
  <si>
    <t>ООШ с.Татарбаево+</t>
  </si>
  <si>
    <t>кол-во уч-ся 1 класс</t>
  </si>
  <si>
    <t>кол-во уч-ся 2-4 кл</t>
  </si>
  <si>
    <t>Всего</t>
  </si>
  <si>
    <t>(57,43 руб)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</si>
</sst>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00"/>
    <numFmt numFmtId="182" formatCode="[$-FC19]d\ mmmm\ yyyy\ &quot;г.&quot;"/>
    <numFmt numFmtId="183" formatCode="#,##0.00&quot;р.&quot;"/>
  </numFmts>
  <fonts count="42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4"/>
      <name val="Arial Cyr"/>
      <family val="0"/>
    </font>
    <font>
      <b/>
      <sz val="10"/>
      <color indexed="10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4"/>
      <color indexed="12"/>
      <name val="Arial Cyr"/>
      <family val="0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4"/>
      <name val="Arial Cyr"/>
      <family val="0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/>
    </xf>
    <xf numFmtId="0" fontId="23" fillId="24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6" fillId="0" borderId="0" xfId="0" applyFont="1" applyAlignment="1">
      <alignment/>
    </xf>
    <xf numFmtId="2" fontId="24" fillId="24" borderId="0" xfId="0" applyNumberFormat="1" applyFont="1" applyFill="1" applyAlignment="1">
      <alignment/>
    </xf>
    <xf numFmtId="0" fontId="27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top" wrapText="1"/>
    </xf>
    <xf numFmtId="0" fontId="33" fillId="0" borderId="0" xfId="0" applyFont="1" applyBorder="1" applyAlignment="1">
      <alignment/>
    </xf>
    <xf numFmtId="0" fontId="27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31" fillId="0" borderId="12" xfId="0" applyFont="1" applyBorder="1" applyAlignment="1">
      <alignment/>
    </xf>
    <xf numFmtId="0" fontId="33" fillId="24" borderId="13" xfId="0" applyFont="1" applyFill="1" applyBorder="1" applyAlignment="1">
      <alignment vertical="top" wrapText="1"/>
    </xf>
    <xf numFmtId="0" fontId="27" fillId="0" borderId="14" xfId="0" applyFont="1" applyBorder="1" applyAlignment="1">
      <alignment/>
    </xf>
    <xf numFmtId="0" fontId="27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0" borderId="0" xfId="0" applyFont="1" applyBorder="1" applyAlignment="1">
      <alignment wrapText="1"/>
    </xf>
    <xf numFmtId="0" fontId="32" fillId="24" borderId="0" xfId="0" applyFont="1" applyFill="1" applyBorder="1" applyAlignment="1">
      <alignment/>
    </xf>
    <xf numFmtId="0" fontId="28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8" fillId="24" borderId="0" xfId="0" applyNumberFormat="1" applyFont="1" applyFill="1" applyBorder="1" applyAlignment="1">
      <alignment/>
    </xf>
    <xf numFmtId="1" fontId="33" fillId="0" borderId="0" xfId="0" applyNumberFormat="1" applyFont="1" applyBorder="1" applyAlignment="1">
      <alignment/>
    </xf>
    <xf numFmtId="0" fontId="35" fillId="24" borderId="0" xfId="0" applyFont="1" applyFill="1" applyBorder="1" applyAlignment="1">
      <alignment/>
    </xf>
    <xf numFmtId="0" fontId="33" fillId="0" borderId="0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24" borderId="10" xfId="0" applyFont="1" applyFill="1" applyBorder="1" applyAlignment="1">
      <alignment vertical="top" wrapText="1"/>
    </xf>
    <xf numFmtId="0" fontId="29" fillId="0" borderId="15" xfId="0" applyFont="1" applyBorder="1" applyAlignment="1">
      <alignment horizontal="right"/>
    </xf>
    <xf numFmtId="0" fontId="3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24" borderId="10" xfId="0" applyFont="1" applyFill="1" applyBorder="1" applyAlignment="1">
      <alignment horizontal="left"/>
    </xf>
    <xf numFmtId="0" fontId="35" fillId="24" borderId="1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2" fontId="25" fillId="0" borderId="0" xfId="0" applyNumberFormat="1" applyFont="1" applyAlignment="1">
      <alignment/>
    </xf>
    <xf numFmtId="2" fontId="24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 wrapText="1"/>
    </xf>
    <xf numFmtId="2" fontId="30" fillId="24" borderId="0" xfId="0" applyNumberFormat="1" applyFont="1" applyFill="1" applyBorder="1" applyAlignment="1">
      <alignment horizontal="center" wrapText="1"/>
    </xf>
    <xf numFmtId="2" fontId="35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right"/>
    </xf>
    <xf numFmtId="2" fontId="39" fillId="0" borderId="0" xfId="43" applyNumberFormat="1" applyFont="1" applyBorder="1" applyAlignment="1">
      <alignment horizontal="right"/>
    </xf>
    <xf numFmtId="2" fontId="40" fillId="24" borderId="0" xfId="43" applyNumberFormat="1" applyFont="1" applyFill="1" applyBorder="1" applyAlignment="1">
      <alignment horizontal="right"/>
    </xf>
    <xf numFmtId="2" fontId="27" fillId="24" borderId="0" xfId="43" applyNumberFormat="1" applyFont="1" applyFill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>
      <alignment horizontal="right"/>
    </xf>
    <xf numFmtId="0" fontId="33" fillId="24" borderId="17" xfId="0" applyFont="1" applyFill="1" applyBorder="1" applyAlignment="1">
      <alignment horizontal="center"/>
    </xf>
    <xf numFmtId="2" fontId="33" fillId="24" borderId="13" xfId="0" applyNumberFormat="1" applyFont="1" applyFill="1" applyBorder="1" applyAlignment="1">
      <alignment horizontal="right" vertical="top" wrapText="1"/>
    </xf>
    <xf numFmtId="2" fontId="27" fillId="0" borderId="15" xfId="0" applyNumberFormat="1" applyFont="1" applyBorder="1" applyAlignment="1">
      <alignment horizontal="right"/>
    </xf>
    <xf numFmtId="2" fontId="39" fillId="0" borderId="0" xfId="43" applyNumberFormat="1" applyFont="1" applyBorder="1" applyAlignment="1">
      <alignment horizontal="center" wrapText="1"/>
    </xf>
    <xf numFmtId="0" fontId="35" fillId="24" borderId="10" xfId="0" applyFont="1" applyFill="1" applyBorder="1" applyAlignment="1">
      <alignment horizontal="right"/>
    </xf>
    <xf numFmtId="0" fontId="33" fillId="24" borderId="10" xfId="0" applyFont="1" applyFill="1" applyBorder="1" applyAlignment="1">
      <alignment horizontal="right" vertical="top" wrapText="1"/>
    </xf>
    <xf numFmtId="0" fontId="33" fillId="24" borderId="16" xfId="0" applyFont="1" applyFill="1" applyBorder="1" applyAlignment="1">
      <alignment horizontal="right" vertical="top" wrapText="1"/>
    </xf>
    <xf numFmtId="0" fontId="35" fillId="24" borderId="10" xfId="0" applyFont="1" applyFill="1" applyBorder="1" applyAlignment="1">
      <alignment horizontal="right" vertical="top" wrapText="1"/>
    </xf>
    <xf numFmtId="2" fontId="35" fillId="0" borderId="15" xfId="0" applyNumberFormat="1" applyFont="1" applyBorder="1" applyAlignment="1">
      <alignment horizontal="right"/>
    </xf>
    <xf numFmtId="0" fontId="33" fillId="25" borderId="15" xfId="0" applyFont="1" applyFill="1" applyBorder="1" applyAlignment="1">
      <alignment horizontal="center" wrapText="1"/>
    </xf>
    <xf numFmtId="49" fontId="33" fillId="25" borderId="15" xfId="0" applyNumberFormat="1" applyFont="1" applyFill="1" applyBorder="1" applyAlignment="1">
      <alignment horizontal="center" wrapText="1"/>
    </xf>
    <xf numFmtId="0" fontId="33" fillId="25" borderId="15" xfId="0" applyFont="1" applyFill="1" applyBorder="1" applyAlignment="1">
      <alignment horizontal="center"/>
    </xf>
    <xf numFmtId="2" fontId="35" fillId="25" borderId="15" xfId="0" applyNumberFormat="1" applyFont="1" applyFill="1" applyBorder="1" applyAlignment="1">
      <alignment horizontal="center" wrapText="1"/>
    </xf>
    <xf numFmtId="2" fontId="27" fillId="24" borderId="15" xfId="43" applyNumberFormat="1" applyFont="1" applyFill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33" fillId="25" borderId="15" xfId="0" applyNumberFormat="1" applyFont="1" applyFill="1" applyBorder="1" applyAlignment="1">
      <alignment horizontal="center" wrapText="1"/>
    </xf>
    <xf numFmtId="2" fontId="27" fillId="0" borderId="15" xfId="43" applyNumberFormat="1" applyFont="1" applyBorder="1" applyAlignment="1">
      <alignment horizontal="right"/>
    </xf>
    <xf numFmtId="2" fontId="33" fillId="24" borderId="15" xfId="43" applyNumberFormat="1" applyFont="1" applyFill="1" applyBorder="1" applyAlignment="1">
      <alignment horizontal="right"/>
    </xf>
    <xf numFmtId="1" fontId="35" fillId="0" borderId="15" xfId="0" applyNumberFormat="1" applyFont="1" applyBorder="1" applyAlignment="1">
      <alignment horizontal="right"/>
    </xf>
    <xf numFmtId="1" fontId="33" fillId="0" borderId="15" xfId="43" applyNumberFormat="1" applyFont="1" applyBorder="1" applyAlignment="1">
      <alignment wrapText="1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3" fillId="24" borderId="20" xfId="0" applyFont="1" applyFill="1" applyBorder="1" applyAlignment="1">
      <alignment/>
    </xf>
    <xf numFmtId="0" fontId="33" fillId="24" borderId="21" xfId="0" applyFont="1" applyFill="1" applyBorder="1" applyAlignment="1">
      <alignment/>
    </xf>
    <xf numFmtId="0" fontId="33" fillId="0" borderId="22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1" fillId="0" borderId="24" xfId="43" applyNumberFormat="1" applyFont="1" applyBorder="1" applyAlignment="1">
      <alignment horizontal="center" wrapText="1"/>
    </xf>
    <xf numFmtId="2" fontId="41" fillId="0" borderId="0" xfId="43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="90" zoomScaleSheetLayoutView="90" zoomScalePageLayoutView="0" workbookViewId="0" topLeftCell="A1">
      <selection activeCell="E38" sqref="E38"/>
    </sheetView>
  </sheetViews>
  <sheetFormatPr defaultColWidth="9.00390625" defaultRowHeight="12.75"/>
  <cols>
    <col min="1" max="1" width="4.75390625" style="0" customWidth="1"/>
    <col min="2" max="2" width="41.25390625" style="12" customWidth="1"/>
    <col min="3" max="3" width="9.75390625" style="12" customWidth="1"/>
    <col min="4" max="4" width="10.75390625" style="12" customWidth="1"/>
    <col min="5" max="5" width="9.75390625" style="11" customWidth="1"/>
    <col min="6" max="6" width="12.875" style="11" customWidth="1"/>
    <col min="7" max="7" width="15.75390625" style="11" customWidth="1"/>
    <col min="8" max="9" width="15.75390625" style="13" customWidth="1"/>
    <col min="10" max="11" width="15.75390625" style="15" customWidth="1"/>
    <col min="12" max="12" width="15.75390625" style="14" customWidth="1"/>
    <col min="13" max="13" width="8.875" style="2" customWidth="1"/>
    <col min="14" max="14" width="11.00390625" style="2" customWidth="1"/>
    <col min="15" max="15" width="10.625" style="2" customWidth="1"/>
    <col min="16" max="16" width="12.00390625" style="0" customWidth="1"/>
    <col min="17" max="17" width="12.25390625" style="4" customWidth="1"/>
    <col min="19" max="19" width="9.25390625" style="0" bestFit="1" customWidth="1"/>
    <col min="22" max="22" width="11.375" style="0" customWidth="1"/>
    <col min="25" max="27" width="9.125" style="0" hidden="1" customWidth="1"/>
    <col min="28" max="28" width="0" style="1" hidden="1" customWidth="1"/>
    <col min="29" max="30" width="0" style="0" hidden="1" customWidth="1"/>
  </cols>
  <sheetData>
    <row r="1" spans="1:32" ht="15" customHeight="1">
      <c r="A1" s="82" t="s">
        <v>4</v>
      </c>
      <c r="B1" s="84" t="s">
        <v>0</v>
      </c>
      <c r="C1" s="62"/>
      <c r="D1" s="86" t="s">
        <v>41</v>
      </c>
      <c r="E1" s="86"/>
      <c r="F1" s="86"/>
      <c r="G1" s="87"/>
      <c r="H1" s="87"/>
      <c r="I1" s="87"/>
      <c r="J1" s="87"/>
      <c r="K1" s="87"/>
      <c r="L1" s="88"/>
      <c r="M1" s="89"/>
      <c r="N1" s="90"/>
      <c r="O1" s="90"/>
      <c r="P1" s="90"/>
      <c r="R1" s="7"/>
      <c r="S1" s="5"/>
      <c r="T1" s="5"/>
      <c r="U1" s="5"/>
      <c r="V1" s="5"/>
      <c r="W1" s="8"/>
      <c r="X1" s="91"/>
      <c r="Y1" s="91"/>
      <c r="Z1" s="91"/>
      <c r="AA1" s="91"/>
      <c r="AB1" s="91"/>
      <c r="AC1" s="91"/>
      <c r="AD1" s="3" t="s">
        <v>1</v>
      </c>
      <c r="AE1" s="3" t="s">
        <v>2</v>
      </c>
      <c r="AF1" s="5"/>
    </row>
    <row r="2" spans="1:32" ht="51" customHeight="1">
      <c r="A2" s="83"/>
      <c r="B2" s="85"/>
      <c r="C2" s="71" t="s">
        <v>37</v>
      </c>
      <c r="D2" s="72" t="s">
        <v>42</v>
      </c>
      <c r="E2" s="73" t="s">
        <v>38</v>
      </c>
      <c r="F2" s="74" t="s">
        <v>40</v>
      </c>
      <c r="G2" s="47"/>
      <c r="H2" s="48"/>
      <c r="I2" s="49"/>
      <c r="J2" s="50"/>
      <c r="K2" s="51"/>
      <c r="L2" s="52"/>
      <c r="M2" s="27"/>
      <c r="N2" s="19"/>
      <c r="O2" s="28"/>
      <c r="P2" s="26"/>
      <c r="R2" s="7"/>
      <c r="S2" s="5"/>
      <c r="T2" s="5"/>
      <c r="U2" s="5"/>
      <c r="V2" s="5"/>
      <c r="W2" s="9"/>
      <c r="X2" s="5"/>
      <c r="Y2" s="5"/>
      <c r="Z2" s="5"/>
      <c r="AA2" s="5"/>
      <c r="AB2" s="5"/>
      <c r="AC2" s="6"/>
      <c r="AD2" s="5"/>
      <c r="AE2" s="5"/>
      <c r="AF2" s="5"/>
    </row>
    <row r="3" spans="1:32" ht="15" customHeight="1">
      <c r="A3" s="35">
        <v>1</v>
      </c>
      <c r="B3" s="43" t="s">
        <v>16</v>
      </c>
      <c r="C3" s="67">
        <v>16</v>
      </c>
      <c r="D3" s="64">
        <v>57.43</v>
      </c>
      <c r="E3" s="37">
        <v>15</v>
      </c>
      <c r="F3" s="70">
        <f>+C3*D3*E3</f>
        <v>13783.2</v>
      </c>
      <c r="G3" s="53"/>
      <c r="H3" s="54"/>
      <c r="I3" s="55"/>
      <c r="J3" s="56"/>
      <c r="K3" s="57"/>
      <c r="L3" s="58"/>
      <c r="M3" s="16"/>
      <c r="N3" s="25"/>
      <c r="O3" s="29"/>
      <c r="P3" s="30"/>
      <c r="R3" s="7"/>
      <c r="S3" s="5"/>
      <c r="T3" s="5"/>
      <c r="U3" s="5"/>
      <c r="V3" s="5"/>
      <c r="W3" s="9"/>
      <c r="X3" s="5"/>
      <c r="Y3" s="5"/>
      <c r="Z3" s="5"/>
      <c r="AA3" s="5"/>
      <c r="AB3" s="5"/>
      <c r="AC3" s="6"/>
      <c r="AD3" s="5"/>
      <c r="AE3" s="5"/>
      <c r="AF3" s="5"/>
    </row>
    <row r="4" spans="1:32" ht="15" customHeight="1">
      <c r="A4" s="20"/>
      <c r="B4" s="17" t="s">
        <v>17</v>
      </c>
      <c r="C4" s="66">
        <v>5</v>
      </c>
      <c r="D4" s="64">
        <v>57.43</v>
      </c>
      <c r="E4" s="37">
        <v>15</v>
      </c>
      <c r="F4" s="70">
        <f aca="true" t="shared" si="0" ref="F4:F35">+C4*D4*E4</f>
        <v>4307.25</v>
      </c>
      <c r="G4" s="53"/>
      <c r="H4" s="54"/>
      <c r="I4" s="46"/>
      <c r="J4" s="56"/>
      <c r="K4" s="57"/>
      <c r="L4" s="58"/>
      <c r="M4" s="16"/>
      <c r="N4" s="25"/>
      <c r="O4" s="29"/>
      <c r="P4" s="30"/>
      <c r="R4" s="7"/>
      <c r="S4" s="5"/>
      <c r="T4" s="5"/>
      <c r="U4" s="5"/>
      <c r="V4" s="5"/>
      <c r="W4" s="9"/>
      <c r="X4" s="5"/>
      <c r="Y4" s="5"/>
      <c r="Z4" s="5"/>
      <c r="AA4" s="5"/>
      <c r="AB4" s="5"/>
      <c r="AC4" s="6"/>
      <c r="AD4" s="5"/>
      <c r="AE4" s="5"/>
      <c r="AF4" s="5"/>
    </row>
    <row r="5" spans="1:32" ht="15" customHeight="1">
      <c r="A5" s="20"/>
      <c r="B5" s="17" t="s">
        <v>27</v>
      </c>
      <c r="C5" s="66">
        <v>8</v>
      </c>
      <c r="D5" s="64">
        <v>57.43</v>
      </c>
      <c r="E5" s="37">
        <v>15</v>
      </c>
      <c r="F5" s="70">
        <f t="shared" si="0"/>
        <v>6891.6</v>
      </c>
      <c r="G5" s="53"/>
      <c r="H5" s="54"/>
      <c r="I5" s="55"/>
      <c r="J5" s="56"/>
      <c r="K5" s="57"/>
      <c r="L5" s="58"/>
      <c r="M5" s="16"/>
      <c r="N5" s="25"/>
      <c r="O5" s="29"/>
      <c r="P5" s="30"/>
      <c r="R5" s="7"/>
      <c r="S5" s="5"/>
      <c r="T5" s="5"/>
      <c r="U5" s="5"/>
      <c r="V5" s="5"/>
      <c r="W5" s="9"/>
      <c r="X5" s="5"/>
      <c r="Y5" s="5"/>
      <c r="Z5" s="5"/>
      <c r="AA5" s="5"/>
      <c r="AB5" s="5"/>
      <c r="AC5" s="6"/>
      <c r="AD5" s="5"/>
      <c r="AE5" s="5"/>
      <c r="AF5" s="5"/>
    </row>
    <row r="6" spans="1:32" ht="15" customHeight="1">
      <c r="A6" s="35">
        <v>5</v>
      </c>
      <c r="B6" s="43" t="s">
        <v>29</v>
      </c>
      <c r="C6" s="67">
        <v>25</v>
      </c>
      <c r="D6" s="64">
        <v>57.43</v>
      </c>
      <c r="E6" s="37">
        <v>15</v>
      </c>
      <c r="F6" s="70">
        <f t="shared" si="0"/>
        <v>21536.25</v>
      </c>
      <c r="G6" s="53" t="s">
        <v>39</v>
      </c>
      <c r="H6" s="54"/>
      <c r="I6" s="55"/>
      <c r="J6" s="56"/>
      <c r="K6" s="57"/>
      <c r="L6" s="58"/>
      <c r="M6" s="16"/>
      <c r="N6" s="25"/>
      <c r="O6" s="29"/>
      <c r="P6" s="30"/>
      <c r="R6" s="7"/>
      <c r="S6" s="5"/>
      <c r="T6" s="5"/>
      <c r="U6" s="5"/>
      <c r="V6" s="5"/>
      <c r="W6" s="9"/>
      <c r="X6" s="5"/>
      <c r="Y6" s="5"/>
      <c r="Z6" s="5"/>
      <c r="AA6" s="5"/>
      <c r="AB6" s="5"/>
      <c r="AC6" s="6"/>
      <c r="AD6" s="5"/>
      <c r="AE6" s="5"/>
      <c r="AF6" s="5"/>
    </row>
    <row r="7" spans="1:32" ht="15" customHeight="1">
      <c r="A7" s="20"/>
      <c r="B7" s="44" t="s">
        <v>13</v>
      </c>
      <c r="C7" s="68">
        <v>8</v>
      </c>
      <c r="D7" s="64">
        <v>57.43</v>
      </c>
      <c r="E7" s="37">
        <v>15</v>
      </c>
      <c r="F7" s="70">
        <f t="shared" si="0"/>
        <v>6891.6</v>
      </c>
      <c r="G7" s="53"/>
      <c r="H7" s="54"/>
      <c r="I7" s="55"/>
      <c r="J7" s="56"/>
      <c r="K7" s="57"/>
      <c r="L7" s="58"/>
      <c r="M7" s="16"/>
      <c r="N7" s="25"/>
      <c r="O7" s="29"/>
      <c r="P7" s="30"/>
      <c r="R7" s="7"/>
      <c r="S7" s="5"/>
      <c r="T7" s="5"/>
      <c r="U7" s="5"/>
      <c r="V7" s="5"/>
      <c r="W7" s="9"/>
      <c r="X7" s="5"/>
      <c r="Y7" s="5"/>
      <c r="Z7" s="5"/>
      <c r="AA7" s="5"/>
      <c r="AB7" s="5"/>
      <c r="AC7" s="6"/>
      <c r="AD7" s="5"/>
      <c r="AE7" s="5"/>
      <c r="AF7" s="5"/>
    </row>
    <row r="8" spans="1:32" ht="15" customHeight="1">
      <c r="A8" s="35">
        <v>6</v>
      </c>
      <c r="B8" s="43" t="s">
        <v>10</v>
      </c>
      <c r="C8" s="67">
        <v>14</v>
      </c>
      <c r="D8" s="64">
        <v>57.43</v>
      </c>
      <c r="E8" s="37">
        <v>15</v>
      </c>
      <c r="F8" s="70">
        <f t="shared" si="0"/>
        <v>12060.3</v>
      </c>
      <c r="G8" s="53"/>
      <c r="H8" s="54"/>
      <c r="I8" s="55"/>
      <c r="J8" s="56"/>
      <c r="K8" s="57"/>
      <c r="L8" s="58"/>
      <c r="M8" s="16"/>
      <c r="N8" s="25"/>
      <c r="O8" s="29"/>
      <c r="P8" s="30"/>
      <c r="R8" s="7"/>
      <c r="S8" s="5"/>
      <c r="T8" s="5"/>
      <c r="U8" s="5"/>
      <c r="V8" s="5"/>
      <c r="W8" s="9"/>
      <c r="X8" s="5"/>
      <c r="Y8" s="5"/>
      <c r="Z8" s="5"/>
      <c r="AA8" s="5"/>
      <c r="AB8" s="5"/>
      <c r="AC8" s="6"/>
      <c r="AD8" s="5"/>
      <c r="AE8" s="5"/>
      <c r="AF8" s="5"/>
    </row>
    <row r="9" spans="1:32" ht="15" customHeight="1">
      <c r="A9" s="20"/>
      <c r="B9" s="18" t="s">
        <v>11</v>
      </c>
      <c r="C9" s="69">
        <v>7</v>
      </c>
      <c r="D9" s="64">
        <v>57.43</v>
      </c>
      <c r="E9" s="37">
        <v>15</v>
      </c>
      <c r="F9" s="70">
        <f t="shared" si="0"/>
        <v>6030.15</v>
      </c>
      <c r="G9" s="53"/>
      <c r="H9" s="54"/>
      <c r="I9" s="55"/>
      <c r="J9" s="56"/>
      <c r="K9" s="57"/>
      <c r="L9" s="58"/>
      <c r="M9" s="16"/>
      <c r="N9" s="25"/>
      <c r="O9" s="29"/>
      <c r="P9" s="30"/>
      <c r="R9" s="7"/>
      <c r="S9" s="5"/>
      <c r="T9" s="5"/>
      <c r="U9" s="5"/>
      <c r="V9" s="5"/>
      <c r="W9" s="9"/>
      <c r="X9" s="5"/>
      <c r="Y9" s="5"/>
      <c r="Z9" s="5"/>
      <c r="AA9" s="5"/>
      <c r="AB9" s="5"/>
      <c r="AC9" s="6"/>
      <c r="AD9" s="5"/>
      <c r="AE9" s="5"/>
      <c r="AF9" s="5"/>
    </row>
    <row r="10" spans="1:32" ht="15" customHeight="1">
      <c r="A10" s="35">
        <v>7</v>
      </c>
      <c r="B10" s="43" t="s">
        <v>28</v>
      </c>
      <c r="C10" s="67">
        <v>21</v>
      </c>
      <c r="D10" s="64">
        <v>57.43</v>
      </c>
      <c r="E10" s="37">
        <v>15</v>
      </c>
      <c r="F10" s="70">
        <f t="shared" si="0"/>
        <v>18090.45</v>
      </c>
      <c r="G10" s="53"/>
      <c r="H10" s="54"/>
      <c r="I10" s="55"/>
      <c r="J10" s="56"/>
      <c r="K10" s="57"/>
      <c r="L10" s="58"/>
      <c r="M10" s="16"/>
      <c r="N10" s="25"/>
      <c r="O10" s="29"/>
      <c r="P10" s="30"/>
      <c r="R10" s="7"/>
      <c r="S10" s="5"/>
      <c r="T10" s="5"/>
      <c r="U10" s="5"/>
      <c r="V10" s="5"/>
      <c r="W10" s="9"/>
      <c r="X10" s="5"/>
      <c r="Y10" s="5"/>
      <c r="Z10" s="5"/>
      <c r="AA10" s="5"/>
      <c r="AB10" s="5"/>
      <c r="AC10" s="6"/>
      <c r="AD10" s="5"/>
      <c r="AE10" s="5"/>
      <c r="AF10" s="5"/>
    </row>
    <row r="11" spans="1:32" ht="15" customHeight="1">
      <c r="A11" s="20"/>
      <c r="B11" s="18" t="s">
        <v>15</v>
      </c>
      <c r="C11" s="67">
        <v>15</v>
      </c>
      <c r="D11" s="64">
        <v>57.43</v>
      </c>
      <c r="E11" s="37">
        <v>15</v>
      </c>
      <c r="F11" s="70">
        <f t="shared" si="0"/>
        <v>12921.75</v>
      </c>
      <c r="G11" s="53"/>
      <c r="H11" s="54"/>
      <c r="I11" s="55"/>
      <c r="J11" s="56"/>
      <c r="K11" s="57"/>
      <c r="L11" s="58"/>
      <c r="M11" s="16"/>
      <c r="N11" s="25"/>
      <c r="O11" s="29"/>
      <c r="P11" s="30"/>
      <c r="R11" s="7"/>
      <c r="S11" s="5"/>
      <c r="T11" s="5"/>
      <c r="U11" s="5"/>
      <c r="V11" s="5"/>
      <c r="W11" s="9"/>
      <c r="X11" s="5"/>
      <c r="Y11" s="5"/>
      <c r="Z11" s="5"/>
      <c r="AA11" s="5"/>
      <c r="AB11" s="5"/>
      <c r="AC11" s="6"/>
      <c r="AD11" s="5"/>
      <c r="AE11" s="5"/>
      <c r="AF11" s="5"/>
    </row>
    <row r="12" spans="1:32" ht="15" customHeight="1">
      <c r="A12" s="20"/>
      <c r="B12" s="18" t="s">
        <v>5</v>
      </c>
      <c r="C12" s="67">
        <v>11</v>
      </c>
      <c r="D12" s="64">
        <v>57.43</v>
      </c>
      <c r="E12" s="37">
        <v>15</v>
      </c>
      <c r="F12" s="70">
        <f t="shared" si="0"/>
        <v>9475.95</v>
      </c>
      <c r="G12" s="53"/>
      <c r="H12" s="54"/>
      <c r="I12" s="55"/>
      <c r="J12" s="56"/>
      <c r="K12" s="57"/>
      <c r="L12" s="58"/>
      <c r="M12" s="16"/>
      <c r="N12" s="25"/>
      <c r="O12" s="29"/>
      <c r="P12" s="30"/>
      <c r="R12" s="7"/>
      <c r="S12" s="5"/>
      <c r="T12" s="5"/>
      <c r="U12" s="5"/>
      <c r="V12" s="5"/>
      <c r="W12" s="9"/>
      <c r="X12" s="5"/>
      <c r="Y12" s="5"/>
      <c r="Z12" s="5"/>
      <c r="AA12" s="5"/>
      <c r="AB12" s="5"/>
      <c r="AC12" s="6"/>
      <c r="AD12" s="5"/>
      <c r="AE12" s="5"/>
      <c r="AF12" s="5"/>
    </row>
    <row r="13" spans="1:32" ht="15" customHeight="1">
      <c r="A13" s="20"/>
      <c r="B13" s="17" t="s">
        <v>36</v>
      </c>
      <c r="C13" s="66">
        <v>6</v>
      </c>
      <c r="D13" s="64">
        <v>57.43</v>
      </c>
      <c r="E13" s="37">
        <v>15</v>
      </c>
      <c r="F13" s="70">
        <f t="shared" si="0"/>
        <v>5168.7</v>
      </c>
      <c r="G13" s="53"/>
      <c r="H13" s="54"/>
      <c r="I13" s="55"/>
      <c r="J13" s="56"/>
      <c r="K13" s="57"/>
      <c r="L13" s="58"/>
      <c r="M13" s="16"/>
      <c r="N13" s="25"/>
      <c r="O13" s="29"/>
      <c r="P13" s="30"/>
      <c r="R13" s="7"/>
      <c r="S13" s="5"/>
      <c r="T13" s="5"/>
      <c r="U13" s="5"/>
      <c r="V13" s="5"/>
      <c r="W13" s="9"/>
      <c r="X13" s="5"/>
      <c r="Y13" s="5"/>
      <c r="Z13" s="5"/>
      <c r="AA13" s="5"/>
      <c r="AB13" s="5"/>
      <c r="AC13" s="6"/>
      <c r="AD13" s="5"/>
      <c r="AE13" s="5"/>
      <c r="AF13" s="5"/>
    </row>
    <row r="14" spans="1:32" ht="15" customHeight="1">
      <c r="A14" s="35">
        <v>9</v>
      </c>
      <c r="B14" s="43" t="s">
        <v>22</v>
      </c>
      <c r="C14" s="67">
        <v>51</v>
      </c>
      <c r="D14" s="64">
        <v>57.43</v>
      </c>
      <c r="E14" s="37">
        <v>15</v>
      </c>
      <c r="F14" s="70">
        <f t="shared" si="0"/>
        <v>43933.95</v>
      </c>
      <c r="G14" s="92"/>
      <c r="H14" s="93"/>
      <c r="I14" s="65"/>
      <c r="J14" s="56"/>
      <c r="K14" s="57"/>
      <c r="L14" s="58"/>
      <c r="M14" s="16"/>
      <c r="N14" s="25"/>
      <c r="O14" s="29"/>
      <c r="P14" s="30"/>
      <c r="R14" s="7"/>
      <c r="S14" s="5"/>
      <c r="T14" s="5"/>
      <c r="U14" s="5"/>
      <c r="V14" s="5"/>
      <c r="W14" s="9"/>
      <c r="X14" s="5"/>
      <c r="Y14" s="5"/>
      <c r="Z14" s="5"/>
      <c r="AA14" s="5"/>
      <c r="AB14" s="5"/>
      <c r="AC14" s="6"/>
      <c r="AD14" s="5"/>
      <c r="AE14" s="5"/>
      <c r="AF14" s="5"/>
    </row>
    <row r="15" spans="1:32" ht="15" customHeight="1">
      <c r="A15" s="20"/>
      <c r="B15" s="18" t="s">
        <v>19</v>
      </c>
      <c r="C15" s="67">
        <v>31</v>
      </c>
      <c r="D15" s="64">
        <v>57.43</v>
      </c>
      <c r="E15" s="37">
        <v>15</v>
      </c>
      <c r="F15" s="70">
        <f t="shared" si="0"/>
        <v>26704.949999999997</v>
      </c>
      <c r="G15" s="92"/>
      <c r="H15" s="93"/>
      <c r="I15" s="65"/>
      <c r="J15" s="56"/>
      <c r="K15" s="57"/>
      <c r="L15" s="58"/>
      <c r="M15" s="16"/>
      <c r="N15" s="25"/>
      <c r="O15" s="29"/>
      <c r="P15" s="30"/>
      <c r="R15" s="7"/>
      <c r="S15" s="5"/>
      <c r="T15" s="5"/>
      <c r="U15" s="5"/>
      <c r="V15" s="5"/>
      <c r="W15" s="9"/>
      <c r="X15" s="5"/>
      <c r="Y15" s="5"/>
      <c r="Z15" s="5"/>
      <c r="AA15" s="5"/>
      <c r="AB15" s="5"/>
      <c r="AC15" s="6"/>
      <c r="AD15" s="5"/>
      <c r="AE15" s="5"/>
      <c r="AF15" s="5"/>
    </row>
    <row r="16" spans="1:32" ht="15" customHeight="1">
      <c r="A16" s="20"/>
      <c r="B16" s="42" t="s">
        <v>24</v>
      </c>
      <c r="C16" s="66">
        <v>6</v>
      </c>
      <c r="D16" s="64">
        <v>57.43</v>
      </c>
      <c r="E16" s="37">
        <v>15</v>
      </c>
      <c r="F16" s="70">
        <f t="shared" si="0"/>
        <v>5168.7</v>
      </c>
      <c r="G16" s="92"/>
      <c r="H16" s="93"/>
      <c r="I16" s="65"/>
      <c r="J16" s="56"/>
      <c r="K16" s="57"/>
      <c r="L16" s="58"/>
      <c r="M16" s="16"/>
      <c r="N16" s="25"/>
      <c r="O16" s="29"/>
      <c r="P16" s="30"/>
      <c r="R16" s="7"/>
      <c r="S16" s="5"/>
      <c r="T16" s="5"/>
      <c r="U16" s="5"/>
      <c r="V16" s="5"/>
      <c r="W16" s="9"/>
      <c r="X16" s="5"/>
      <c r="Y16" s="5"/>
      <c r="Z16" s="5"/>
      <c r="AA16" s="5"/>
      <c r="AB16" s="5"/>
      <c r="AC16" s="6"/>
      <c r="AD16" s="5"/>
      <c r="AE16" s="5"/>
      <c r="AF16" s="5"/>
    </row>
    <row r="17" spans="1:32" ht="15" customHeight="1">
      <c r="A17" s="20"/>
      <c r="B17" s="17" t="s">
        <v>23</v>
      </c>
      <c r="C17" s="66">
        <v>5</v>
      </c>
      <c r="D17" s="64">
        <v>57.43</v>
      </c>
      <c r="E17" s="37">
        <v>15</v>
      </c>
      <c r="F17" s="70">
        <f t="shared" si="0"/>
        <v>4307.25</v>
      </c>
      <c r="G17" s="92"/>
      <c r="H17" s="93"/>
      <c r="I17" s="65"/>
      <c r="J17" s="56"/>
      <c r="K17" s="57"/>
      <c r="L17" s="58"/>
      <c r="M17" s="16"/>
      <c r="N17" s="25"/>
      <c r="O17" s="29"/>
      <c r="P17" s="30"/>
      <c r="R17" s="7"/>
      <c r="S17" s="5"/>
      <c r="T17" s="5"/>
      <c r="U17" s="5"/>
      <c r="V17" s="5"/>
      <c r="W17" s="9"/>
      <c r="X17" s="5"/>
      <c r="Y17" s="5"/>
      <c r="Z17" s="5"/>
      <c r="AA17" s="5"/>
      <c r="AB17" s="5"/>
      <c r="AC17" s="6"/>
      <c r="AD17" s="5"/>
      <c r="AE17" s="5"/>
      <c r="AF17" s="5"/>
    </row>
    <row r="18" spans="1:32" s="41" customFormat="1" ht="15" customHeight="1">
      <c r="A18" s="35">
        <v>25</v>
      </c>
      <c r="B18" s="43" t="s">
        <v>21</v>
      </c>
      <c r="C18" s="67">
        <v>17</v>
      </c>
      <c r="D18" s="64">
        <v>57.43</v>
      </c>
      <c r="E18" s="37">
        <v>15</v>
      </c>
      <c r="F18" s="70">
        <f t="shared" si="0"/>
        <v>14644.65</v>
      </c>
      <c r="G18" s="92"/>
      <c r="H18" s="93"/>
      <c r="I18" s="65"/>
      <c r="J18" s="56"/>
      <c r="K18" s="57"/>
      <c r="L18" s="58"/>
      <c r="M18" s="19"/>
      <c r="N18" s="26"/>
      <c r="O18" s="38"/>
      <c r="P18" s="34"/>
      <c r="Q18" s="4"/>
      <c r="R18" s="7"/>
      <c r="S18" s="39"/>
      <c r="T18" s="39"/>
      <c r="U18" s="39"/>
      <c r="V18" s="39"/>
      <c r="W18" s="40"/>
      <c r="X18" s="39"/>
      <c r="Y18" s="39"/>
      <c r="Z18" s="39"/>
      <c r="AA18" s="39"/>
      <c r="AB18" s="39"/>
      <c r="AC18" s="7"/>
      <c r="AD18" s="39"/>
      <c r="AE18" s="39"/>
      <c r="AF18" s="39"/>
    </row>
    <row r="19" spans="1:32" ht="15" customHeight="1">
      <c r="A19" s="20"/>
      <c r="B19" s="17" t="s">
        <v>20</v>
      </c>
      <c r="C19" s="66">
        <v>8</v>
      </c>
      <c r="D19" s="64">
        <v>57.43</v>
      </c>
      <c r="E19" s="37">
        <v>15</v>
      </c>
      <c r="F19" s="70">
        <f t="shared" si="0"/>
        <v>6891.6</v>
      </c>
      <c r="G19" s="92"/>
      <c r="H19" s="93"/>
      <c r="I19" s="65"/>
      <c r="J19" s="56"/>
      <c r="K19" s="57"/>
      <c r="L19" s="58"/>
      <c r="M19" s="16"/>
      <c r="N19" s="25"/>
      <c r="O19" s="29"/>
      <c r="P19" s="30"/>
      <c r="R19" s="7"/>
      <c r="S19" s="5"/>
      <c r="T19" s="5"/>
      <c r="U19" s="5"/>
      <c r="V19" s="5"/>
      <c r="W19" s="9"/>
      <c r="X19" s="5"/>
      <c r="Y19" s="5"/>
      <c r="Z19" s="5"/>
      <c r="AA19" s="5"/>
      <c r="AB19" s="5"/>
      <c r="AC19" s="6"/>
      <c r="AD19" s="5"/>
      <c r="AE19" s="5"/>
      <c r="AF19" s="5"/>
    </row>
    <row r="20" spans="1:32" ht="15" customHeight="1">
      <c r="A20" s="20"/>
      <c r="B20" s="17" t="s">
        <v>25</v>
      </c>
      <c r="C20" s="66">
        <v>12</v>
      </c>
      <c r="D20" s="64">
        <v>57.43</v>
      </c>
      <c r="E20" s="37">
        <v>15</v>
      </c>
      <c r="F20" s="70">
        <f t="shared" si="0"/>
        <v>10337.4</v>
      </c>
      <c r="G20" s="92"/>
      <c r="H20" s="93"/>
      <c r="I20" s="65"/>
      <c r="J20" s="56"/>
      <c r="K20" s="57"/>
      <c r="L20" s="58"/>
      <c r="M20" s="16"/>
      <c r="N20" s="25"/>
      <c r="O20" s="29"/>
      <c r="P20" s="30"/>
      <c r="R20" s="10"/>
      <c r="S20" s="5"/>
      <c r="T20" s="5"/>
      <c r="U20" s="5"/>
      <c r="V20" s="5"/>
      <c r="W20" s="9"/>
      <c r="X20" s="5"/>
      <c r="Y20" s="5"/>
      <c r="Z20" s="5"/>
      <c r="AA20" s="5"/>
      <c r="AB20" s="5"/>
      <c r="AC20" s="6"/>
      <c r="AD20" s="5"/>
      <c r="AE20" s="5"/>
      <c r="AF20" s="5"/>
    </row>
    <row r="21" spans="1:32" ht="15" customHeight="1">
      <c r="A21" s="20"/>
      <c r="B21" s="18" t="s">
        <v>34</v>
      </c>
      <c r="C21" s="67">
        <v>19</v>
      </c>
      <c r="D21" s="64">
        <v>57.43</v>
      </c>
      <c r="E21" s="37">
        <v>15</v>
      </c>
      <c r="F21" s="70">
        <f t="shared" si="0"/>
        <v>16367.550000000001</v>
      </c>
      <c r="G21" s="92"/>
      <c r="H21" s="93"/>
      <c r="I21" s="55"/>
      <c r="J21" s="56"/>
      <c r="K21" s="57"/>
      <c r="L21" s="58"/>
      <c r="M21" s="16"/>
      <c r="N21" s="25"/>
      <c r="O21" s="29"/>
      <c r="P21" s="30"/>
      <c r="R21" s="10"/>
      <c r="S21" s="5"/>
      <c r="T21" s="5"/>
      <c r="U21" s="5"/>
      <c r="V21" s="5"/>
      <c r="W21" s="9"/>
      <c r="X21" s="5"/>
      <c r="Y21" s="5"/>
      <c r="Z21" s="5"/>
      <c r="AA21" s="5"/>
      <c r="AB21" s="5"/>
      <c r="AC21" s="6"/>
      <c r="AD21" s="5"/>
      <c r="AE21" s="5"/>
      <c r="AF21" s="5"/>
    </row>
    <row r="22" spans="1:32" s="41" customFormat="1" ht="15" customHeight="1">
      <c r="A22" s="35">
        <v>27</v>
      </c>
      <c r="B22" s="43" t="s">
        <v>35</v>
      </c>
      <c r="C22" s="67">
        <v>30</v>
      </c>
      <c r="D22" s="64">
        <v>57.43</v>
      </c>
      <c r="E22" s="37">
        <v>15</v>
      </c>
      <c r="F22" s="70">
        <f t="shared" si="0"/>
        <v>25843.5</v>
      </c>
      <c r="G22" s="92"/>
      <c r="H22" s="93"/>
      <c r="I22" s="55"/>
      <c r="J22" s="56"/>
      <c r="K22" s="57"/>
      <c r="L22" s="58"/>
      <c r="M22" s="19"/>
      <c r="N22" s="26"/>
      <c r="O22" s="38"/>
      <c r="P22" s="34"/>
      <c r="Q22" s="4"/>
      <c r="R22" s="10"/>
      <c r="S22" s="39"/>
      <c r="T22" s="39"/>
      <c r="U22" s="39"/>
      <c r="V22" s="39"/>
      <c r="W22" s="40"/>
      <c r="X22" s="39"/>
      <c r="Y22" s="39"/>
      <c r="Z22" s="39"/>
      <c r="AA22" s="39"/>
      <c r="AB22" s="39"/>
      <c r="AC22" s="7"/>
      <c r="AD22" s="39"/>
      <c r="AE22" s="39"/>
      <c r="AF22" s="39"/>
    </row>
    <row r="23" spans="1:32" s="41" customFormat="1" ht="15" customHeight="1">
      <c r="A23" s="35">
        <v>31</v>
      </c>
      <c r="B23" s="43" t="s">
        <v>30</v>
      </c>
      <c r="C23" s="67">
        <v>193</v>
      </c>
      <c r="D23" s="64">
        <v>57.43</v>
      </c>
      <c r="E23" s="37">
        <v>15</v>
      </c>
      <c r="F23" s="70">
        <f t="shared" si="0"/>
        <v>166259.85</v>
      </c>
      <c r="G23" s="92"/>
      <c r="H23" s="93"/>
      <c r="I23" s="55"/>
      <c r="J23" s="56"/>
      <c r="K23" s="57"/>
      <c r="L23" s="58"/>
      <c r="M23" s="19"/>
      <c r="N23" s="26"/>
      <c r="O23" s="38"/>
      <c r="P23" s="34"/>
      <c r="Q23" s="4"/>
      <c r="R23" s="10"/>
      <c r="S23" s="39"/>
      <c r="T23" s="39"/>
      <c r="U23" s="39"/>
      <c r="V23" s="39"/>
      <c r="W23" s="40"/>
      <c r="X23" s="39"/>
      <c r="Y23" s="39"/>
      <c r="Z23" s="39"/>
      <c r="AA23" s="39"/>
      <c r="AB23" s="39"/>
      <c r="AC23" s="7"/>
      <c r="AD23" s="39"/>
      <c r="AE23" s="39"/>
      <c r="AF23" s="39"/>
    </row>
    <row r="24" spans="1:32" ht="15" customHeight="1">
      <c r="A24" s="20"/>
      <c r="B24" s="18" t="s">
        <v>31</v>
      </c>
      <c r="C24" s="67">
        <v>23</v>
      </c>
      <c r="D24" s="64">
        <v>57.43</v>
      </c>
      <c r="E24" s="37">
        <v>15</v>
      </c>
      <c r="F24" s="70">
        <f t="shared" si="0"/>
        <v>19813.350000000002</v>
      </c>
      <c r="G24" s="92"/>
      <c r="H24" s="93"/>
      <c r="I24" s="55"/>
      <c r="J24" s="56"/>
      <c r="K24" s="57"/>
      <c r="L24" s="58"/>
      <c r="M24" s="16"/>
      <c r="N24" s="25"/>
      <c r="O24" s="29"/>
      <c r="P24" s="30"/>
      <c r="R24" s="10"/>
      <c r="S24" s="5"/>
      <c r="T24" s="5"/>
      <c r="U24" s="5"/>
      <c r="V24" s="5"/>
      <c r="W24" s="9"/>
      <c r="X24" s="5"/>
      <c r="Y24" s="5"/>
      <c r="Z24" s="5"/>
      <c r="AA24" s="5"/>
      <c r="AB24" s="5"/>
      <c r="AC24" s="6"/>
      <c r="AD24" s="5"/>
      <c r="AE24" s="5"/>
      <c r="AF24" s="5"/>
    </row>
    <row r="25" spans="1:32" ht="15" customHeight="1">
      <c r="A25" s="20"/>
      <c r="B25" s="18" t="s">
        <v>9</v>
      </c>
      <c r="C25" s="67">
        <v>5</v>
      </c>
      <c r="D25" s="64">
        <v>57.43</v>
      </c>
      <c r="E25" s="37">
        <v>15</v>
      </c>
      <c r="F25" s="70">
        <f t="shared" si="0"/>
        <v>4307.25</v>
      </c>
      <c r="G25" s="53"/>
      <c r="H25" s="54"/>
      <c r="I25" s="55"/>
      <c r="J25" s="56"/>
      <c r="K25" s="57"/>
      <c r="L25" s="58"/>
      <c r="M25" s="16"/>
      <c r="N25" s="25"/>
      <c r="O25" s="29"/>
      <c r="P25" s="30"/>
      <c r="R25" s="10"/>
      <c r="S25" s="5"/>
      <c r="T25" s="5"/>
      <c r="U25" s="5"/>
      <c r="V25" s="5"/>
      <c r="W25" s="9"/>
      <c r="X25" s="5"/>
      <c r="Y25" s="5"/>
      <c r="Z25" s="5"/>
      <c r="AA25" s="5"/>
      <c r="AB25" s="5"/>
      <c r="AC25" s="6"/>
      <c r="AD25" s="5"/>
      <c r="AE25" s="5"/>
      <c r="AF25" s="5"/>
    </row>
    <row r="26" spans="1:32" ht="15" customHeight="1">
      <c r="A26" s="20"/>
      <c r="B26" s="17" t="s">
        <v>26</v>
      </c>
      <c r="C26" s="66">
        <v>11</v>
      </c>
      <c r="D26" s="64">
        <v>57.43</v>
      </c>
      <c r="E26" s="37">
        <v>15</v>
      </c>
      <c r="F26" s="70">
        <f t="shared" si="0"/>
        <v>9475.95</v>
      </c>
      <c r="G26" s="53"/>
      <c r="H26" s="54"/>
      <c r="I26" s="55"/>
      <c r="J26" s="56"/>
      <c r="K26" s="57"/>
      <c r="L26" s="58"/>
      <c r="M26" s="16"/>
      <c r="N26" s="25"/>
      <c r="O26" s="29"/>
      <c r="P26" s="30"/>
      <c r="R26" s="10"/>
      <c r="S26" s="5"/>
      <c r="T26" s="5"/>
      <c r="U26" s="5"/>
      <c r="V26" s="5"/>
      <c r="W26" s="9"/>
      <c r="X26" s="5"/>
      <c r="Y26" s="5"/>
      <c r="Z26" s="5"/>
      <c r="AA26" s="5"/>
      <c r="AB26" s="5"/>
      <c r="AC26" s="6"/>
      <c r="AD26" s="5"/>
      <c r="AE26" s="5"/>
      <c r="AF26" s="5"/>
    </row>
    <row r="27" spans="1:32" s="41" customFormat="1" ht="15" customHeight="1">
      <c r="A27" s="35">
        <v>32</v>
      </c>
      <c r="B27" s="43" t="s">
        <v>18</v>
      </c>
      <c r="C27" s="67">
        <v>140</v>
      </c>
      <c r="D27" s="64">
        <v>57.43</v>
      </c>
      <c r="E27" s="37">
        <v>15</v>
      </c>
      <c r="F27" s="70">
        <f t="shared" si="0"/>
        <v>120603</v>
      </c>
      <c r="G27" s="53"/>
      <c r="H27" s="54"/>
      <c r="I27" s="55"/>
      <c r="J27" s="56"/>
      <c r="K27" s="57"/>
      <c r="L27" s="58"/>
      <c r="M27" s="19"/>
      <c r="N27" s="26"/>
      <c r="O27" s="38"/>
      <c r="P27" s="34"/>
      <c r="Q27" s="4"/>
      <c r="R27" s="10"/>
      <c r="S27" s="39"/>
      <c r="T27" s="39"/>
      <c r="U27" s="39"/>
      <c r="V27" s="39"/>
      <c r="W27" s="40"/>
      <c r="X27" s="39"/>
      <c r="Y27" s="39"/>
      <c r="Z27" s="39"/>
      <c r="AA27" s="39"/>
      <c r="AB27" s="39"/>
      <c r="AC27" s="7"/>
      <c r="AD27" s="39"/>
      <c r="AE27" s="39"/>
      <c r="AF27" s="39"/>
    </row>
    <row r="28" spans="1:32" ht="15" customHeight="1">
      <c r="A28" s="20"/>
      <c r="B28" s="18" t="s">
        <v>7</v>
      </c>
      <c r="C28" s="67">
        <v>13</v>
      </c>
      <c r="D28" s="64">
        <v>57.43</v>
      </c>
      <c r="E28" s="37">
        <v>15</v>
      </c>
      <c r="F28" s="70">
        <f t="shared" si="0"/>
        <v>11198.85</v>
      </c>
      <c r="G28" s="53"/>
      <c r="H28" s="54"/>
      <c r="I28" s="55"/>
      <c r="J28" s="56"/>
      <c r="K28" s="57"/>
      <c r="L28" s="58"/>
      <c r="M28" s="16"/>
      <c r="N28" s="25"/>
      <c r="O28" s="29"/>
      <c r="P28" s="30"/>
      <c r="R28" s="10"/>
      <c r="S28" s="5"/>
      <c r="T28" s="5"/>
      <c r="U28" s="5"/>
      <c r="V28" s="5"/>
      <c r="W28" s="9"/>
      <c r="X28" s="5"/>
      <c r="Y28" s="5"/>
      <c r="Z28" s="5"/>
      <c r="AA28" s="5"/>
      <c r="AB28" s="5"/>
      <c r="AC28" s="6"/>
      <c r="AD28" s="5"/>
      <c r="AE28" s="5"/>
      <c r="AF28" s="5"/>
    </row>
    <row r="29" spans="1:32" ht="15" customHeight="1">
      <c r="A29" s="20"/>
      <c r="B29" s="18" t="s">
        <v>14</v>
      </c>
      <c r="C29" s="67">
        <v>4</v>
      </c>
      <c r="D29" s="64">
        <v>57.43</v>
      </c>
      <c r="E29" s="37">
        <v>15</v>
      </c>
      <c r="F29" s="70">
        <f t="shared" si="0"/>
        <v>3445.8</v>
      </c>
      <c r="G29" s="53"/>
      <c r="H29" s="54"/>
      <c r="I29" s="55"/>
      <c r="J29" s="56"/>
      <c r="K29" s="57"/>
      <c r="L29" s="58"/>
      <c r="M29" s="16"/>
      <c r="N29" s="25"/>
      <c r="O29" s="29"/>
      <c r="P29" s="30"/>
      <c r="R29" s="10"/>
      <c r="S29" s="5"/>
      <c r="T29" s="5"/>
      <c r="U29" s="5"/>
      <c r="V29" s="5"/>
      <c r="W29" s="9"/>
      <c r="X29" s="5"/>
      <c r="Y29" s="5"/>
      <c r="Z29" s="5"/>
      <c r="AA29" s="5"/>
      <c r="AB29" s="5"/>
      <c r="AC29" s="6"/>
      <c r="AD29" s="5"/>
      <c r="AE29" s="5"/>
      <c r="AF29" s="5"/>
    </row>
    <row r="30" spans="1:32" ht="15" customHeight="1">
      <c r="A30" s="20"/>
      <c r="B30" s="18" t="s">
        <v>6</v>
      </c>
      <c r="C30" s="67">
        <v>13</v>
      </c>
      <c r="D30" s="64">
        <v>57.43</v>
      </c>
      <c r="E30" s="37">
        <v>15</v>
      </c>
      <c r="F30" s="70">
        <f t="shared" si="0"/>
        <v>11198.85</v>
      </c>
      <c r="G30" s="53"/>
      <c r="H30" s="54"/>
      <c r="I30" s="55"/>
      <c r="J30" s="56"/>
      <c r="K30" s="57"/>
      <c r="L30" s="58"/>
      <c r="M30" s="16"/>
      <c r="N30" s="25"/>
      <c r="O30" s="29"/>
      <c r="P30" s="30"/>
      <c r="R30" s="10"/>
      <c r="S30" s="5"/>
      <c r="T30" s="5"/>
      <c r="U30" s="5"/>
      <c r="V30" s="5"/>
      <c r="W30" s="9"/>
      <c r="X30" s="5"/>
      <c r="Y30" s="5"/>
      <c r="Z30" s="5"/>
      <c r="AA30" s="5"/>
      <c r="AB30" s="5"/>
      <c r="AC30" s="6"/>
      <c r="AD30" s="5"/>
      <c r="AE30" s="5"/>
      <c r="AF30" s="5"/>
    </row>
    <row r="31" spans="1:32" ht="15" customHeight="1">
      <c r="A31" s="20"/>
      <c r="B31" s="17" t="s">
        <v>8</v>
      </c>
      <c r="C31" s="66">
        <v>11</v>
      </c>
      <c r="D31" s="64">
        <v>57.43</v>
      </c>
      <c r="E31" s="37">
        <v>15</v>
      </c>
      <c r="F31" s="70">
        <f t="shared" si="0"/>
        <v>9475.95</v>
      </c>
      <c r="G31" s="53"/>
      <c r="H31" s="54"/>
      <c r="I31" s="55"/>
      <c r="J31" s="56"/>
      <c r="K31" s="57"/>
      <c r="L31" s="58"/>
      <c r="M31" s="16"/>
      <c r="N31" s="25"/>
      <c r="O31" s="31"/>
      <c r="P31" s="30"/>
      <c r="R31" s="10"/>
      <c r="S31" s="21"/>
      <c r="T31" s="5"/>
      <c r="U31" s="5"/>
      <c r="V31" s="5"/>
      <c r="W31" s="9"/>
      <c r="X31" s="5"/>
      <c r="Y31" s="5"/>
      <c r="Z31" s="5"/>
      <c r="AA31" s="5"/>
      <c r="AB31" s="5"/>
      <c r="AC31" s="6"/>
      <c r="AD31" s="5"/>
      <c r="AE31" s="5"/>
      <c r="AF31" s="5"/>
    </row>
    <row r="32" spans="1:32" s="41" customFormat="1" ht="15" customHeight="1">
      <c r="A32" s="35">
        <v>33</v>
      </c>
      <c r="B32" s="36" t="s">
        <v>33</v>
      </c>
      <c r="C32" s="67">
        <v>24</v>
      </c>
      <c r="D32" s="64">
        <v>57.43</v>
      </c>
      <c r="E32" s="37">
        <v>15</v>
      </c>
      <c r="F32" s="70">
        <f t="shared" si="0"/>
        <v>20674.8</v>
      </c>
      <c r="G32" s="53"/>
      <c r="H32" s="54"/>
      <c r="I32" s="55"/>
      <c r="J32" s="56"/>
      <c r="K32" s="57"/>
      <c r="L32" s="58"/>
      <c r="M32" s="19"/>
      <c r="N32" s="26"/>
      <c r="O32" s="38"/>
      <c r="P32" s="34"/>
      <c r="Q32" s="4"/>
      <c r="R32" s="7"/>
      <c r="S32" s="39"/>
      <c r="T32" s="39"/>
      <c r="U32" s="39"/>
      <c r="V32" s="39"/>
      <c r="W32" s="40"/>
      <c r="X32" s="39"/>
      <c r="Y32" s="39"/>
      <c r="Z32" s="39"/>
      <c r="AA32" s="39"/>
      <c r="AB32" s="39"/>
      <c r="AC32" s="7"/>
      <c r="AD32" s="39"/>
      <c r="AE32" s="39"/>
      <c r="AF32" s="39"/>
    </row>
    <row r="33" spans="1:32" ht="15" customHeight="1">
      <c r="A33" s="24"/>
      <c r="B33" s="18" t="s">
        <v>32</v>
      </c>
      <c r="C33" s="68">
        <v>11</v>
      </c>
      <c r="D33" s="64">
        <v>57.43</v>
      </c>
      <c r="E33" s="37">
        <v>15</v>
      </c>
      <c r="F33" s="70">
        <f t="shared" si="0"/>
        <v>9475.95</v>
      </c>
      <c r="G33" s="53"/>
      <c r="H33" s="54"/>
      <c r="I33" s="55"/>
      <c r="J33" s="56"/>
      <c r="K33" s="57"/>
      <c r="L33" s="58"/>
      <c r="M33" s="16"/>
      <c r="N33" s="25"/>
      <c r="O33" s="29"/>
      <c r="P33" s="30"/>
      <c r="R33" s="7"/>
      <c r="S33" s="5"/>
      <c r="T33" s="5"/>
      <c r="U33" s="5"/>
      <c r="V33" s="5"/>
      <c r="W33" s="9"/>
      <c r="X33" s="5"/>
      <c r="Y33" s="5"/>
      <c r="Z33" s="5"/>
      <c r="AA33" s="5"/>
      <c r="AB33" s="5"/>
      <c r="AC33" s="6"/>
      <c r="AD33" s="5"/>
      <c r="AE33" s="5"/>
      <c r="AF33" s="5"/>
    </row>
    <row r="34" spans="1:32" ht="15" customHeight="1">
      <c r="A34" s="24"/>
      <c r="B34" s="18" t="s">
        <v>12</v>
      </c>
      <c r="C34" s="68"/>
      <c r="D34" s="64">
        <v>57.43</v>
      </c>
      <c r="E34" s="37">
        <v>15</v>
      </c>
      <c r="F34" s="70">
        <f t="shared" si="0"/>
        <v>0</v>
      </c>
      <c r="G34" s="53"/>
      <c r="H34" s="54"/>
      <c r="I34" s="55"/>
      <c r="J34" s="56"/>
      <c r="K34" s="57"/>
      <c r="L34" s="58"/>
      <c r="M34" s="16"/>
      <c r="N34" s="25"/>
      <c r="O34" s="29"/>
      <c r="P34" s="30"/>
      <c r="R34" s="7"/>
      <c r="S34" s="5"/>
      <c r="T34" s="5"/>
      <c r="U34" s="5"/>
      <c r="V34" s="5"/>
      <c r="W34" s="9"/>
      <c r="X34" s="5"/>
      <c r="Y34" s="5"/>
      <c r="Z34" s="5"/>
      <c r="AA34" s="5"/>
      <c r="AB34" s="5"/>
      <c r="AC34" s="6"/>
      <c r="AD34" s="5"/>
      <c r="AE34" s="5"/>
      <c r="AF34" s="5"/>
    </row>
    <row r="35" spans="1:32" ht="15" customHeight="1" thickBot="1">
      <c r="A35" s="22"/>
      <c r="B35" s="23" t="s">
        <v>3</v>
      </c>
      <c r="C35" s="63">
        <f>C3+C4+C5+C6+C7+C8+C9+C10+C11+C12+C13+C14+C15+C16+C17+C18+C19+C20+C21+C22+C23+C24+C25+C26+C27+C28+C29+C30+C31+C32+C33+C34</f>
        <v>763</v>
      </c>
      <c r="D35" s="64">
        <v>57.43</v>
      </c>
      <c r="E35" s="37">
        <v>15</v>
      </c>
      <c r="F35" s="70">
        <f t="shared" si="0"/>
        <v>657286.35</v>
      </c>
      <c r="G35" s="53"/>
      <c r="H35" s="59"/>
      <c r="I35" s="60"/>
      <c r="J35" s="61"/>
      <c r="K35" s="61"/>
      <c r="L35" s="61"/>
      <c r="M35" s="32"/>
      <c r="N35" s="33"/>
      <c r="O35" s="34"/>
      <c r="P35" s="34"/>
      <c r="R35" s="7"/>
      <c r="S35" s="5"/>
      <c r="T35" s="5"/>
      <c r="U35" s="5"/>
      <c r="V35" s="5"/>
      <c r="W35" s="9"/>
      <c r="X35" s="5"/>
      <c r="Y35" s="5"/>
      <c r="Z35" s="5"/>
      <c r="AA35" s="5"/>
      <c r="AB35" s="5"/>
      <c r="AC35" s="6"/>
      <c r="AD35" s="5"/>
      <c r="AE35" s="5"/>
      <c r="AF35" s="5"/>
    </row>
    <row r="36" spans="3:7" ht="18">
      <c r="C36" s="12" t="s">
        <v>39</v>
      </c>
      <c r="F36" s="45"/>
      <c r="G36" s="45"/>
    </row>
  </sheetData>
  <sheetProtection/>
  <mergeCells count="6">
    <mergeCell ref="A1:A2"/>
    <mergeCell ref="B1:B2"/>
    <mergeCell ref="D1:L1"/>
    <mergeCell ref="M1:P1"/>
    <mergeCell ref="X1:AC1"/>
    <mergeCell ref="G14:H24"/>
  </mergeCells>
  <printOptions/>
  <pageMargins left="0.16" right="0.18" top="0.33" bottom="0.38" header="0.17" footer="0.19"/>
  <pageSetup horizontalDpi="600" verticalDpi="600" orientation="landscape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="90" zoomScaleSheetLayoutView="90" zoomScalePageLayoutView="0" workbookViewId="0" topLeftCell="A13">
      <selection activeCell="K31" sqref="K31"/>
    </sheetView>
  </sheetViews>
  <sheetFormatPr defaultColWidth="9.00390625" defaultRowHeight="12.75"/>
  <cols>
    <col min="1" max="1" width="4.75390625" style="0" customWidth="1"/>
    <col min="2" max="2" width="41.25390625" style="12" customWidth="1"/>
    <col min="3" max="3" width="9.75390625" style="12" customWidth="1"/>
    <col min="4" max="4" width="10.75390625" style="12" customWidth="1"/>
    <col min="5" max="5" width="9.75390625" style="11" customWidth="1"/>
    <col min="6" max="6" width="12.875" style="11" customWidth="1"/>
    <col min="7" max="7" width="10.625" style="11" customWidth="1"/>
    <col min="8" max="8" width="13.375" style="13" customWidth="1"/>
    <col min="9" max="9" width="11.00390625" style="13" customWidth="1"/>
    <col min="10" max="10" width="14.125" style="15" customWidth="1"/>
    <col min="11" max="11" width="15.75390625" style="15" customWidth="1"/>
    <col min="12" max="12" width="15.75390625" style="14" customWidth="1"/>
    <col min="13" max="13" width="8.875" style="2" customWidth="1"/>
    <col min="14" max="14" width="11.00390625" style="2" customWidth="1"/>
    <col min="15" max="15" width="10.625" style="2" customWidth="1"/>
    <col min="16" max="16" width="12.00390625" style="0" customWidth="1"/>
    <col min="17" max="17" width="12.25390625" style="4" customWidth="1"/>
    <col min="19" max="19" width="9.25390625" style="0" bestFit="1" customWidth="1"/>
    <col min="22" max="22" width="11.375" style="0" customWidth="1"/>
    <col min="25" max="27" width="9.125" style="0" hidden="1" customWidth="1"/>
    <col min="28" max="28" width="0" style="1" hidden="1" customWidth="1"/>
    <col min="29" max="30" width="0" style="0" hidden="1" customWidth="1"/>
  </cols>
  <sheetData>
    <row r="1" spans="1:32" ht="15" customHeight="1">
      <c r="A1" s="82" t="s">
        <v>4</v>
      </c>
      <c r="B1" s="84" t="s">
        <v>0</v>
      </c>
      <c r="C1" s="62"/>
      <c r="D1" s="86" t="s">
        <v>43</v>
      </c>
      <c r="E1" s="86"/>
      <c r="F1" s="86"/>
      <c r="G1" s="87"/>
      <c r="H1" s="87"/>
      <c r="I1" s="87"/>
      <c r="J1" s="87"/>
      <c r="K1" s="87"/>
      <c r="L1" s="88"/>
      <c r="M1" s="89"/>
      <c r="N1" s="90"/>
      <c r="O1" s="90"/>
      <c r="P1" s="90"/>
      <c r="R1" s="7"/>
      <c r="S1" s="5"/>
      <c r="T1" s="5"/>
      <c r="U1" s="5"/>
      <c r="V1" s="5"/>
      <c r="W1" s="8"/>
      <c r="X1" s="91"/>
      <c r="Y1" s="91"/>
      <c r="Z1" s="91"/>
      <c r="AA1" s="91"/>
      <c r="AB1" s="91"/>
      <c r="AC1" s="91"/>
      <c r="AD1" s="3" t="s">
        <v>1</v>
      </c>
      <c r="AE1" s="3" t="s">
        <v>2</v>
      </c>
      <c r="AF1" s="5"/>
    </row>
    <row r="2" spans="1:32" ht="51" customHeight="1">
      <c r="A2" s="83"/>
      <c r="B2" s="85"/>
      <c r="C2" s="71" t="s">
        <v>45</v>
      </c>
      <c r="D2" s="72" t="s">
        <v>42</v>
      </c>
      <c r="E2" s="73" t="s">
        <v>38</v>
      </c>
      <c r="F2" s="74" t="s">
        <v>40</v>
      </c>
      <c r="G2" s="71" t="s">
        <v>46</v>
      </c>
      <c r="H2" s="77" t="s">
        <v>48</v>
      </c>
      <c r="I2" s="77" t="s">
        <v>38</v>
      </c>
      <c r="J2" s="77" t="s">
        <v>40</v>
      </c>
      <c r="K2" s="73" t="s">
        <v>47</v>
      </c>
      <c r="L2" s="52"/>
      <c r="M2" s="27"/>
      <c r="N2" s="19"/>
      <c r="O2" s="28"/>
      <c r="P2" s="26"/>
      <c r="R2" s="7"/>
      <c r="S2" s="5"/>
      <c r="T2" s="5"/>
      <c r="U2" s="5"/>
      <c r="V2" s="5"/>
      <c r="W2" s="9"/>
      <c r="X2" s="5"/>
      <c r="Y2" s="5"/>
      <c r="Z2" s="5"/>
      <c r="AA2" s="5"/>
      <c r="AB2" s="5"/>
      <c r="AC2" s="6"/>
      <c r="AD2" s="5"/>
      <c r="AE2" s="5"/>
      <c r="AF2" s="5"/>
    </row>
    <row r="3" spans="1:32" ht="15" customHeight="1">
      <c r="A3" s="35">
        <v>1</v>
      </c>
      <c r="B3" s="43" t="s">
        <v>16</v>
      </c>
      <c r="C3" s="67">
        <v>9</v>
      </c>
      <c r="D3" s="64">
        <v>57.43</v>
      </c>
      <c r="E3" s="37">
        <v>14</v>
      </c>
      <c r="F3" s="70">
        <f>+C3*D3*E3</f>
        <v>7236.18</v>
      </c>
      <c r="G3" s="80">
        <v>6</v>
      </c>
      <c r="H3" s="78">
        <v>57.43</v>
      </c>
      <c r="I3" s="75">
        <v>19</v>
      </c>
      <c r="J3" s="79">
        <f>G3*H3*I3</f>
        <v>6547.0199999999995</v>
      </c>
      <c r="K3" s="76">
        <f>F3+J3</f>
        <v>13783.2</v>
      </c>
      <c r="L3" s="58"/>
      <c r="M3" s="16"/>
      <c r="N3" s="25"/>
      <c r="O3" s="29"/>
      <c r="P3" s="30"/>
      <c r="R3" s="7"/>
      <c r="S3" s="5"/>
      <c r="T3" s="5"/>
      <c r="U3" s="5"/>
      <c r="V3" s="5"/>
      <c r="W3" s="9"/>
      <c r="X3" s="5"/>
      <c r="Y3" s="5"/>
      <c r="Z3" s="5"/>
      <c r="AA3" s="5"/>
      <c r="AB3" s="5"/>
      <c r="AC3" s="6"/>
      <c r="AD3" s="5"/>
      <c r="AE3" s="5"/>
      <c r="AF3" s="5"/>
    </row>
    <row r="4" spans="1:32" ht="15" customHeight="1">
      <c r="A4" s="20"/>
      <c r="B4" s="17" t="s">
        <v>17</v>
      </c>
      <c r="C4" s="66">
        <v>3</v>
      </c>
      <c r="D4" s="64">
        <v>57.43</v>
      </c>
      <c r="E4" s="37">
        <v>14</v>
      </c>
      <c r="F4" s="70">
        <f aca="true" t="shared" si="0" ref="F4:F35">+C4*D4*E4</f>
        <v>2412.06</v>
      </c>
      <c r="G4" s="80">
        <v>2</v>
      </c>
      <c r="H4" s="78">
        <v>57.43</v>
      </c>
      <c r="I4" s="75">
        <v>19</v>
      </c>
      <c r="J4" s="79">
        <f aca="true" t="shared" si="1" ref="J4:J35">G4*H4*I4</f>
        <v>2182.34</v>
      </c>
      <c r="K4" s="76">
        <f aca="true" t="shared" si="2" ref="K4:K35">F4+J4</f>
        <v>4594.4</v>
      </c>
      <c r="L4" s="58"/>
      <c r="M4" s="16"/>
      <c r="N4" s="25"/>
      <c r="O4" s="29"/>
      <c r="P4" s="30"/>
      <c r="R4" s="7"/>
      <c r="S4" s="5"/>
      <c r="T4" s="5"/>
      <c r="U4" s="5"/>
      <c r="V4" s="5"/>
      <c r="W4" s="9"/>
      <c r="X4" s="5"/>
      <c r="Y4" s="5"/>
      <c r="Z4" s="5"/>
      <c r="AA4" s="5"/>
      <c r="AB4" s="5"/>
      <c r="AC4" s="6"/>
      <c r="AD4" s="5"/>
      <c r="AE4" s="5"/>
      <c r="AF4" s="5"/>
    </row>
    <row r="5" spans="1:32" ht="15" customHeight="1">
      <c r="A5" s="20"/>
      <c r="B5" s="17" t="s">
        <v>27</v>
      </c>
      <c r="C5" s="66">
        <v>5</v>
      </c>
      <c r="D5" s="64">
        <v>57.43</v>
      </c>
      <c r="E5" s="37">
        <v>14</v>
      </c>
      <c r="F5" s="70">
        <f t="shared" si="0"/>
        <v>4020.0999999999995</v>
      </c>
      <c r="G5" s="80">
        <v>1</v>
      </c>
      <c r="H5" s="78">
        <v>57.43</v>
      </c>
      <c r="I5" s="75">
        <v>19</v>
      </c>
      <c r="J5" s="79">
        <f t="shared" si="1"/>
        <v>1091.17</v>
      </c>
      <c r="K5" s="76">
        <f t="shared" si="2"/>
        <v>5111.2699999999995</v>
      </c>
      <c r="L5" s="58"/>
      <c r="M5" s="16"/>
      <c r="N5" s="25"/>
      <c r="O5" s="29"/>
      <c r="P5" s="30"/>
      <c r="R5" s="7"/>
      <c r="S5" s="5"/>
      <c r="T5" s="5"/>
      <c r="U5" s="5"/>
      <c r="V5" s="5"/>
      <c r="W5" s="9"/>
      <c r="X5" s="5"/>
      <c r="Y5" s="5"/>
      <c r="Z5" s="5"/>
      <c r="AA5" s="5"/>
      <c r="AB5" s="5"/>
      <c r="AC5" s="6"/>
      <c r="AD5" s="5"/>
      <c r="AE5" s="5"/>
      <c r="AF5" s="5"/>
    </row>
    <row r="6" spans="1:32" ht="15" customHeight="1">
      <c r="A6" s="35">
        <v>5</v>
      </c>
      <c r="B6" s="43" t="s">
        <v>29</v>
      </c>
      <c r="C6" s="67">
        <v>11</v>
      </c>
      <c r="D6" s="64">
        <v>57.43</v>
      </c>
      <c r="E6" s="37">
        <v>14</v>
      </c>
      <c r="F6" s="70">
        <f t="shared" si="0"/>
        <v>8844.220000000001</v>
      </c>
      <c r="G6" s="80">
        <v>37</v>
      </c>
      <c r="H6" s="78">
        <v>57.43</v>
      </c>
      <c r="I6" s="75">
        <v>19</v>
      </c>
      <c r="J6" s="79">
        <f t="shared" si="1"/>
        <v>40373.28999999999</v>
      </c>
      <c r="K6" s="76">
        <f t="shared" si="2"/>
        <v>49217.509999999995</v>
      </c>
      <c r="L6" s="58"/>
      <c r="M6" s="16"/>
      <c r="N6" s="25"/>
      <c r="O6" s="29"/>
      <c r="P6" s="30"/>
      <c r="R6" s="7"/>
      <c r="S6" s="5"/>
      <c r="T6" s="5"/>
      <c r="U6" s="5"/>
      <c r="V6" s="5"/>
      <c r="W6" s="9"/>
      <c r="X6" s="5"/>
      <c r="Y6" s="5"/>
      <c r="Z6" s="5"/>
      <c r="AA6" s="5"/>
      <c r="AB6" s="5"/>
      <c r="AC6" s="6"/>
      <c r="AD6" s="5"/>
      <c r="AE6" s="5"/>
      <c r="AF6" s="5"/>
    </row>
    <row r="7" spans="1:32" ht="15" customHeight="1">
      <c r="A7" s="20"/>
      <c r="B7" s="44" t="s">
        <v>13</v>
      </c>
      <c r="C7" s="68">
        <v>0</v>
      </c>
      <c r="D7" s="64">
        <v>57.43</v>
      </c>
      <c r="E7" s="37">
        <v>14</v>
      </c>
      <c r="F7" s="70">
        <f t="shared" si="0"/>
        <v>0</v>
      </c>
      <c r="G7" s="80">
        <v>14</v>
      </c>
      <c r="H7" s="78">
        <v>57.43</v>
      </c>
      <c r="I7" s="75">
        <v>19</v>
      </c>
      <c r="J7" s="79">
        <f t="shared" si="1"/>
        <v>15276.38</v>
      </c>
      <c r="K7" s="76">
        <f t="shared" si="2"/>
        <v>15276.38</v>
      </c>
      <c r="L7" s="58"/>
      <c r="M7" s="16"/>
      <c r="N7" s="25"/>
      <c r="O7" s="29"/>
      <c r="P7" s="30"/>
      <c r="R7" s="7"/>
      <c r="S7" s="5"/>
      <c r="T7" s="5"/>
      <c r="U7" s="5"/>
      <c r="V7" s="5"/>
      <c r="W7" s="9"/>
      <c r="X7" s="5"/>
      <c r="Y7" s="5"/>
      <c r="Z7" s="5"/>
      <c r="AA7" s="5"/>
      <c r="AB7" s="5"/>
      <c r="AC7" s="6"/>
      <c r="AD7" s="5"/>
      <c r="AE7" s="5"/>
      <c r="AF7" s="5"/>
    </row>
    <row r="8" spans="1:32" ht="15" customHeight="1">
      <c r="A8" s="35">
        <v>6</v>
      </c>
      <c r="B8" s="43" t="s">
        <v>10</v>
      </c>
      <c r="C8" s="67">
        <v>9</v>
      </c>
      <c r="D8" s="64">
        <v>57.43</v>
      </c>
      <c r="E8" s="37">
        <v>14</v>
      </c>
      <c r="F8" s="70">
        <f t="shared" si="0"/>
        <v>7236.18</v>
      </c>
      <c r="G8" s="80">
        <v>11</v>
      </c>
      <c r="H8" s="78">
        <v>57.43</v>
      </c>
      <c r="I8" s="75">
        <v>19</v>
      </c>
      <c r="J8" s="79">
        <f t="shared" si="1"/>
        <v>12002.87</v>
      </c>
      <c r="K8" s="76">
        <f t="shared" si="2"/>
        <v>19239.050000000003</v>
      </c>
      <c r="L8" s="58"/>
      <c r="M8" s="16"/>
      <c r="N8" s="25"/>
      <c r="O8" s="29"/>
      <c r="P8" s="30"/>
      <c r="R8" s="7"/>
      <c r="S8" s="5"/>
      <c r="T8" s="5"/>
      <c r="U8" s="5"/>
      <c r="V8" s="5"/>
      <c r="W8" s="9"/>
      <c r="X8" s="5"/>
      <c r="Y8" s="5"/>
      <c r="Z8" s="5"/>
      <c r="AA8" s="5"/>
      <c r="AB8" s="5"/>
      <c r="AC8" s="6"/>
      <c r="AD8" s="5"/>
      <c r="AE8" s="5"/>
      <c r="AF8" s="5"/>
    </row>
    <row r="9" spans="1:32" ht="15" customHeight="1">
      <c r="A9" s="20"/>
      <c r="B9" s="18" t="s">
        <v>11</v>
      </c>
      <c r="C9" s="69">
        <v>5</v>
      </c>
      <c r="D9" s="64">
        <v>57.43</v>
      </c>
      <c r="E9" s="37">
        <v>14</v>
      </c>
      <c r="F9" s="70">
        <f t="shared" si="0"/>
        <v>4020.0999999999995</v>
      </c>
      <c r="G9" s="80">
        <v>13</v>
      </c>
      <c r="H9" s="78">
        <v>57.43</v>
      </c>
      <c r="I9" s="75">
        <v>19</v>
      </c>
      <c r="J9" s="79">
        <f t="shared" si="1"/>
        <v>14185.210000000001</v>
      </c>
      <c r="K9" s="76">
        <f t="shared" si="2"/>
        <v>18205.31</v>
      </c>
      <c r="L9" s="58"/>
      <c r="M9" s="16"/>
      <c r="N9" s="25"/>
      <c r="O9" s="29"/>
      <c r="P9" s="30"/>
      <c r="R9" s="7"/>
      <c r="S9" s="5"/>
      <c r="T9" s="5"/>
      <c r="U9" s="5"/>
      <c r="V9" s="5"/>
      <c r="W9" s="9"/>
      <c r="X9" s="5"/>
      <c r="Y9" s="5"/>
      <c r="Z9" s="5"/>
      <c r="AA9" s="5"/>
      <c r="AB9" s="5"/>
      <c r="AC9" s="6"/>
      <c r="AD9" s="5"/>
      <c r="AE9" s="5"/>
      <c r="AF9" s="5"/>
    </row>
    <row r="10" spans="1:32" ht="15" customHeight="1">
      <c r="A10" s="35">
        <v>7</v>
      </c>
      <c r="B10" s="43" t="s">
        <v>28</v>
      </c>
      <c r="C10" s="67">
        <v>10</v>
      </c>
      <c r="D10" s="64">
        <v>57.43</v>
      </c>
      <c r="E10" s="37">
        <v>14</v>
      </c>
      <c r="F10" s="70">
        <f t="shared" si="0"/>
        <v>8040.199999999999</v>
      </c>
      <c r="G10" s="80">
        <v>32</v>
      </c>
      <c r="H10" s="78">
        <v>57.43</v>
      </c>
      <c r="I10" s="75">
        <v>19</v>
      </c>
      <c r="J10" s="79">
        <f t="shared" si="1"/>
        <v>34917.44</v>
      </c>
      <c r="K10" s="76">
        <f t="shared" si="2"/>
        <v>42957.64</v>
      </c>
      <c r="L10" s="58"/>
      <c r="M10" s="16"/>
      <c r="N10" s="25"/>
      <c r="O10" s="29"/>
      <c r="P10" s="30"/>
      <c r="R10" s="7"/>
      <c r="S10" s="5"/>
      <c r="T10" s="5"/>
      <c r="U10" s="5"/>
      <c r="V10" s="5"/>
      <c r="W10" s="9"/>
      <c r="X10" s="5"/>
      <c r="Y10" s="5"/>
      <c r="Z10" s="5"/>
      <c r="AA10" s="5"/>
      <c r="AB10" s="5"/>
      <c r="AC10" s="6"/>
      <c r="AD10" s="5"/>
      <c r="AE10" s="5"/>
      <c r="AF10" s="5"/>
    </row>
    <row r="11" spans="1:32" ht="15" customHeight="1">
      <c r="A11" s="20"/>
      <c r="B11" s="18" t="s">
        <v>15</v>
      </c>
      <c r="C11" s="67">
        <v>4</v>
      </c>
      <c r="D11" s="64">
        <v>57.43</v>
      </c>
      <c r="E11" s="37">
        <v>14</v>
      </c>
      <c r="F11" s="70">
        <f t="shared" si="0"/>
        <v>3216.08</v>
      </c>
      <c r="G11" s="80">
        <v>15</v>
      </c>
      <c r="H11" s="78">
        <v>57.43</v>
      </c>
      <c r="I11" s="75">
        <v>19</v>
      </c>
      <c r="J11" s="79">
        <f t="shared" si="1"/>
        <v>16367.550000000001</v>
      </c>
      <c r="K11" s="76">
        <f t="shared" si="2"/>
        <v>19583.63</v>
      </c>
      <c r="L11" s="58"/>
      <c r="M11" s="16"/>
      <c r="N11" s="25"/>
      <c r="O11" s="29"/>
      <c r="P11" s="30"/>
      <c r="R11" s="7"/>
      <c r="S11" s="5"/>
      <c r="T11" s="5"/>
      <c r="U11" s="5"/>
      <c r="V11" s="5"/>
      <c r="W11" s="9"/>
      <c r="X11" s="5"/>
      <c r="Y11" s="5"/>
      <c r="Z11" s="5"/>
      <c r="AA11" s="5"/>
      <c r="AB11" s="5"/>
      <c r="AC11" s="6"/>
      <c r="AD11" s="5"/>
      <c r="AE11" s="5"/>
      <c r="AF11" s="5"/>
    </row>
    <row r="12" spans="1:32" ht="15" customHeight="1">
      <c r="A12" s="20"/>
      <c r="B12" s="18" t="s">
        <v>5</v>
      </c>
      <c r="C12" s="67">
        <v>5</v>
      </c>
      <c r="D12" s="64">
        <v>57.43</v>
      </c>
      <c r="E12" s="37">
        <v>14</v>
      </c>
      <c r="F12" s="70">
        <f t="shared" si="0"/>
        <v>4020.0999999999995</v>
      </c>
      <c r="G12" s="80">
        <v>13</v>
      </c>
      <c r="H12" s="78">
        <v>57.43</v>
      </c>
      <c r="I12" s="75">
        <v>19</v>
      </c>
      <c r="J12" s="79">
        <f t="shared" si="1"/>
        <v>14185.210000000001</v>
      </c>
      <c r="K12" s="76">
        <f t="shared" si="2"/>
        <v>18205.31</v>
      </c>
      <c r="L12" s="58"/>
      <c r="M12" s="16"/>
      <c r="N12" s="25"/>
      <c r="O12" s="29"/>
      <c r="P12" s="30"/>
      <c r="R12" s="7"/>
      <c r="S12" s="5"/>
      <c r="T12" s="5"/>
      <c r="U12" s="5"/>
      <c r="V12" s="5"/>
      <c r="W12" s="9"/>
      <c r="X12" s="5"/>
      <c r="Y12" s="5"/>
      <c r="Z12" s="5"/>
      <c r="AA12" s="5"/>
      <c r="AB12" s="5"/>
      <c r="AC12" s="6"/>
      <c r="AD12" s="5"/>
      <c r="AE12" s="5"/>
      <c r="AF12" s="5"/>
    </row>
    <row r="13" spans="1:32" ht="15" customHeight="1">
      <c r="A13" s="20"/>
      <c r="B13" s="17" t="s">
        <v>36</v>
      </c>
      <c r="C13" s="66">
        <v>5</v>
      </c>
      <c r="D13" s="64">
        <v>57.43</v>
      </c>
      <c r="E13" s="37">
        <v>14</v>
      </c>
      <c r="F13" s="70">
        <f t="shared" si="0"/>
        <v>4020.0999999999995</v>
      </c>
      <c r="G13" s="80">
        <v>10</v>
      </c>
      <c r="H13" s="78">
        <v>57.43</v>
      </c>
      <c r="I13" s="75">
        <v>19</v>
      </c>
      <c r="J13" s="79">
        <f t="shared" si="1"/>
        <v>10911.699999999999</v>
      </c>
      <c r="K13" s="76">
        <f t="shared" si="2"/>
        <v>14931.8</v>
      </c>
      <c r="L13" s="58"/>
      <c r="M13" s="16"/>
      <c r="N13" s="25"/>
      <c r="O13" s="29"/>
      <c r="P13" s="30"/>
      <c r="R13" s="7"/>
      <c r="S13" s="5"/>
      <c r="T13" s="5"/>
      <c r="U13" s="5"/>
      <c r="V13" s="5"/>
      <c r="W13" s="9"/>
      <c r="X13" s="5"/>
      <c r="Y13" s="5"/>
      <c r="Z13" s="5"/>
      <c r="AA13" s="5"/>
      <c r="AB13" s="5"/>
      <c r="AC13" s="6"/>
      <c r="AD13" s="5"/>
      <c r="AE13" s="5"/>
      <c r="AF13" s="5"/>
    </row>
    <row r="14" spans="1:32" ht="15" customHeight="1">
      <c r="A14" s="35">
        <v>9</v>
      </c>
      <c r="B14" s="43" t="s">
        <v>22</v>
      </c>
      <c r="C14" s="67">
        <v>18</v>
      </c>
      <c r="D14" s="64">
        <v>57.43</v>
      </c>
      <c r="E14" s="37">
        <v>14</v>
      </c>
      <c r="F14" s="70">
        <f t="shared" si="0"/>
        <v>14472.36</v>
      </c>
      <c r="G14" s="81"/>
      <c r="H14" s="78">
        <v>57.43</v>
      </c>
      <c r="I14" s="75">
        <v>19</v>
      </c>
      <c r="J14" s="79">
        <f t="shared" si="1"/>
        <v>0</v>
      </c>
      <c r="K14" s="76">
        <f t="shared" si="2"/>
        <v>14472.36</v>
      </c>
      <c r="L14" s="58"/>
      <c r="M14" s="16"/>
      <c r="N14" s="25"/>
      <c r="O14" s="29"/>
      <c r="P14" s="30"/>
      <c r="R14" s="7"/>
      <c r="S14" s="5"/>
      <c r="T14" s="5"/>
      <c r="U14" s="5"/>
      <c r="V14" s="5"/>
      <c r="W14" s="9"/>
      <c r="X14" s="5"/>
      <c r="Y14" s="5"/>
      <c r="Z14" s="5"/>
      <c r="AA14" s="5"/>
      <c r="AB14" s="5"/>
      <c r="AC14" s="6"/>
      <c r="AD14" s="5"/>
      <c r="AE14" s="5"/>
      <c r="AF14" s="5"/>
    </row>
    <row r="15" spans="1:32" ht="15" customHeight="1">
      <c r="A15" s="20"/>
      <c r="B15" s="18" t="s">
        <v>19</v>
      </c>
      <c r="C15" s="67">
        <v>8</v>
      </c>
      <c r="D15" s="64">
        <v>57.43</v>
      </c>
      <c r="E15" s="37">
        <v>14</v>
      </c>
      <c r="F15" s="70">
        <f t="shared" si="0"/>
        <v>6432.16</v>
      </c>
      <c r="G15" s="81"/>
      <c r="H15" s="78">
        <v>57.43</v>
      </c>
      <c r="I15" s="75">
        <v>19</v>
      </c>
      <c r="J15" s="79">
        <f t="shared" si="1"/>
        <v>0</v>
      </c>
      <c r="K15" s="76">
        <f t="shared" si="2"/>
        <v>6432.16</v>
      </c>
      <c r="L15" s="58"/>
      <c r="M15" s="16"/>
      <c r="N15" s="25"/>
      <c r="O15" s="29"/>
      <c r="P15" s="30"/>
      <c r="R15" s="7"/>
      <c r="S15" s="5"/>
      <c r="T15" s="5"/>
      <c r="U15" s="5"/>
      <c r="V15" s="5"/>
      <c r="W15" s="9"/>
      <c r="X15" s="5"/>
      <c r="Y15" s="5"/>
      <c r="Z15" s="5"/>
      <c r="AA15" s="5"/>
      <c r="AB15" s="5"/>
      <c r="AC15" s="6"/>
      <c r="AD15" s="5"/>
      <c r="AE15" s="5"/>
      <c r="AF15" s="5"/>
    </row>
    <row r="16" spans="1:32" ht="15" customHeight="1">
      <c r="A16" s="20"/>
      <c r="B16" s="42" t="s">
        <v>24</v>
      </c>
      <c r="C16" s="66">
        <v>0</v>
      </c>
      <c r="D16" s="64">
        <v>57.43</v>
      </c>
      <c r="E16" s="37">
        <v>14</v>
      </c>
      <c r="F16" s="70">
        <f t="shared" si="0"/>
        <v>0</v>
      </c>
      <c r="G16" s="81"/>
      <c r="H16" s="78">
        <v>57.43</v>
      </c>
      <c r="I16" s="75">
        <v>19</v>
      </c>
      <c r="J16" s="79">
        <f t="shared" si="1"/>
        <v>0</v>
      </c>
      <c r="K16" s="76">
        <f t="shared" si="2"/>
        <v>0</v>
      </c>
      <c r="L16" s="58"/>
      <c r="M16" s="16"/>
      <c r="N16" s="25"/>
      <c r="O16" s="29"/>
      <c r="P16" s="30"/>
      <c r="R16" s="7"/>
      <c r="S16" s="5"/>
      <c r="T16" s="5"/>
      <c r="U16" s="5"/>
      <c r="V16" s="5"/>
      <c r="W16" s="9"/>
      <c r="X16" s="5"/>
      <c r="Y16" s="5"/>
      <c r="Z16" s="5"/>
      <c r="AA16" s="5"/>
      <c r="AB16" s="5"/>
      <c r="AC16" s="6"/>
      <c r="AD16" s="5"/>
      <c r="AE16" s="5"/>
      <c r="AF16" s="5"/>
    </row>
    <row r="17" spans="1:32" ht="15" customHeight="1">
      <c r="A17" s="20"/>
      <c r="B17" s="17" t="s">
        <v>23</v>
      </c>
      <c r="C17" s="66">
        <v>0</v>
      </c>
      <c r="D17" s="64">
        <v>57.43</v>
      </c>
      <c r="E17" s="37">
        <v>14</v>
      </c>
      <c r="F17" s="70">
        <f t="shared" si="0"/>
        <v>0</v>
      </c>
      <c r="G17" s="81"/>
      <c r="H17" s="78">
        <v>57.43</v>
      </c>
      <c r="I17" s="75">
        <v>19</v>
      </c>
      <c r="J17" s="79">
        <f t="shared" si="1"/>
        <v>0</v>
      </c>
      <c r="K17" s="76">
        <f t="shared" si="2"/>
        <v>0</v>
      </c>
      <c r="L17" s="58"/>
      <c r="M17" s="16"/>
      <c r="N17" s="25"/>
      <c r="O17" s="29"/>
      <c r="P17" s="30"/>
      <c r="R17" s="7"/>
      <c r="S17" s="5"/>
      <c r="T17" s="5"/>
      <c r="U17" s="5"/>
      <c r="V17" s="5"/>
      <c r="W17" s="9"/>
      <c r="X17" s="5"/>
      <c r="Y17" s="5"/>
      <c r="Z17" s="5"/>
      <c r="AA17" s="5"/>
      <c r="AB17" s="5"/>
      <c r="AC17" s="6"/>
      <c r="AD17" s="5"/>
      <c r="AE17" s="5"/>
      <c r="AF17" s="5"/>
    </row>
    <row r="18" spans="1:32" s="41" customFormat="1" ht="15" customHeight="1">
      <c r="A18" s="35">
        <v>25</v>
      </c>
      <c r="B18" s="43" t="s">
        <v>21</v>
      </c>
      <c r="C18" s="67">
        <v>11</v>
      </c>
      <c r="D18" s="64">
        <v>57.43</v>
      </c>
      <c r="E18" s="37">
        <v>14</v>
      </c>
      <c r="F18" s="70">
        <f t="shared" si="0"/>
        <v>8844.220000000001</v>
      </c>
      <c r="G18" s="81"/>
      <c r="H18" s="78">
        <v>57.43</v>
      </c>
      <c r="I18" s="75">
        <v>19</v>
      </c>
      <c r="J18" s="79">
        <f t="shared" si="1"/>
        <v>0</v>
      </c>
      <c r="K18" s="76">
        <f t="shared" si="2"/>
        <v>8844.220000000001</v>
      </c>
      <c r="L18" s="58"/>
      <c r="M18" s="19"/>
      <c r="N18" s="26"/>
      <c r="O18" s="38"/>
      <c r="P18" s="34"/>
      <c r="Q18" s="4"/>
      <c r="R18" s="7"/>
      <c r="S18" s="39"/>
      <c r="T18" s="39"/>
      <c r="U18" s="39"/>
      <c r="V18" s="39"/>
      <c r="W18" s="40"/>
      <c r="X18" s="39"/>
      <c r="Y18" s="39"/>
      <c r="Z18" s="39"/>
      <c r="AA18" s="39"/>
      <c r="AB18" s="39"/>
      <c r="AC18" s="7"/>
      <c r="AD18" s="39"/>
      <c r="AE18" s="39"/>
      <c r="AF18" s="39"/>
    </row>
    <row r="19" spans="1:32" ht="15" customHeight="1">
      <c r="A19" s="20"/>
      <c r="B19" s="17" t="s">
        <v>20</v>
      </c>
      <c r="C19" s="66">
        <v>6</v>
      </c>
      <c r="D19" s="64">
        <v>57.43</v>
      </c>
      <c r="E19" s="37">
        <v>14</v>
      </c>
      <c r="F19" s="70">
        <f t="shared" si="0"/>
        <v>4824.12</v>
      </c>
      <c r="G19" s="81"/>
      <c r="H19" s="78">
        <v>57.43</v>
      </c>
      <c r="I19" s="75">
        <v>19</v>
      </c>
      <c r="J19" s="79">
        <f t="shared" si="1"/>
        <v>0</v>
      </c>
      <c r="K19" s="76">
        <f t="shared" si="2"/>
        <v>4824.12</v>
      </c>
      <c r="L19" s="58"/>
      <c r="M19" s="16"/>
      <c r="N19" s="25"/>
      <c r="O19" s="29"/>
      <c r="P19" s="30"/>
      <c r="R19" s="7"/>
      <c r="S19" s="5"/>
      <c r="T19" s="5"/>
      <c r="U19" s="5"/>
      <c r="V19" s="5"/>
      <c r="W19" s="9"/>
      <c r="X19" s="5"/>
      <c r="Y19" s="5"/>
      <c r="Z19" s="5"/>
      <c r="AA19" s="5"/>
      <c r="AB19" s="5"/>
      <c r="AC19" s="6"/>
      <c r="AD19" s="5"/>
      <c r="AE19" s="5"/>
      <c r="AF19" s="5"/>
    </row>
    <row r="20" spans="1:32" ht="15" customHeight="1">
      <c r="A20" s="20"/>
      <c r="B20" s="17" t="s">
        <v>25</v>
      </c>
      <c r="C20" s="66">
        <v>6</v>
      </c>
      <c r="D20" s="64">
        <v>57.43</v>
      </c>
      <c r="E20" s="37">
        <v>14</v>
      </c>
      <c r="F20" s="70">
        <f t="shared" si="0"/>
        <v>4824.12</v>
      </c>
      <c r="G20" s="81">
        <v>6</v>
      </c>
      <c r="H20" s="78">
        <v>57.43</v>
      </c>
      <c r="I20" s="75">
        <v>19</v>
      </c>
      <c r="J20" s="79">
        <f t="shared" si="1"/>
        <v>6547.0199999999995</v>
      </c>
      <c r="K20" s="76">
        <f t="shared" si="2"/>
        <v>11371.14</v>
      </c>
      <c r="L20" s="58"/>
      <c r="M20" s="16"/>
      <c r="N20" s="25"/>
      <c r="O20" s="29"/>
      <c r="P20" s="30"/>
      <c r="R20" s="10"/>
      <c r="S20" s="5"/>
      <c r="T20" s="5"/>
      <c r="U20" s="5"/>
      <c r="V20" s="5"/>
      <c r="W20" s="9"/>
      <c r="X20" s="5"/>
      <c r="Y20" s="5"/>
      <c r="Z20" s="5"/>
      <c r="AA20" s="5"/>
      <c r="AB20" s="5"/>
      <c r="AC20" s="6"/>
      <c r="AD20" s="5"/>
      <c r="AE20" s="5"/>
      <c r="AF20" s="5"/>
    </row>
    <row r="21" spans="1:32" ht="15" customHeight="1">
      <c r="A21" s="20"/>
      <c r="B21" s="18" t="s">
        <v>34</v>
      </c>
      <c r="C21" s="67">
        <v>9</v>
      </c>
      <c r="D21" s="64">
        <v>57.43</v>
      </c>
      <c r="E21" s="37">
        <v>14</v>
      </c>
      <c r="F21" s="70">
        <f t="shared" si="0"/>
        <v>7236.18</v>
      </c>
      <c r="G21" s="81">
        <v>9</v>
      </c>
      <c r="H21" s="78">
        <v>57.43</v>
      </c>
      <c r="I21" s="75">
        <v>19</v>
      </c>
      <c r="J21" s="79">
        <f t="shared" si="1"/>
        <v>9820.53</v>
      </c>
      <c r="K21" s="76">
        <f t="shared" si="2"/>
        <v>17056.71</v>
      </c>
      <c r="L21" s="58"/>
      <c r="M21" s="16"/>
      <c r="N21" s="25"/>
      <c r="O21" s="29"/>
      <c r="P21" s="30"/>
      <c r="R21" s="10"/>
      <c r="S21" s="5"/>
      <c r="T21" s="5"/>
      <c r="U21" s="5"/>
      <c r="V21" s="5"/>
      <c r="W21" s="9"/>
      <c r="X21" s="5"/>
      <c r="Y21" s="5"/>
      <c r="Z21" s="5"/>
      <c r="AA21" s="5"/>
      <c r="AB21" s="5"/>
      <c r="AC21" s="6"/>
      <c r="AD21" s="5"/>
      <c r="AE21" s="5"/>
      <c r="AF21" s="5"/>
    </row>
    <row r="22" spans="1:32" s="41" customFormat="1" ht="15" customHeight="1">
      <c r="A22" s="35">
        <v>27</v>
      </c>
      <c r="B22" s="43" t="s">
        <v>35</v>
      </c>
      <c r="C22" s="67">
        <v>14</v>
      </c>
      <c r="D22" s="64">
        <v>57.43</v>
      </c>
      <c r="E22" s="37">
        <v>14</v>
      </c>
      <c r="F22" s="70">
        <f t="shared" si="0"/>
        <v>11256.279999999999</v>
      </c>
      <c r="G22" s="81"/>
      <c r="H22" s="78">
        <v>57.43</v>
      </c>
      <c r="I22" s="75">
        <v>19</v>
      </c>
      <c r="J22" s="79">
        <f t="shared" si="1"/>
        <v>0</v>
      </c>
      <c r="K22" s="76">
        <f t="shared" si="2"/>
        <v>11256.279999999999</v>
      </c>
      <c r="L22" s="58"/>
      <c r="M22" s="19"/>
      <c r="N22" s="26"/>
      <c r="O22" s="38"/>
      <c r="P22" s="34"/>
      <c r="Q22" s="4"/>
      <c r="R22" s="10"/>
      <c r="S22" s="39"/>
      <c r="T22" s="39"/>
      <c r="U22" s="39"/>
      <c r="V22" s="39"/>
      <c r="W22" s="40"/>
      <c r="X22" s="39"/>
      <c r="Y22" s="39"/>
      <c r="Z22" s="39"/>
      <c r="AA22" s="39"/>
      <c r="AB22" s="39"/>
      <c r="AC22" s="7"/>
      <c r="AD22" s="39"/>
      <c r="AE22" s="39"/>
      <c r="AF22" s="39"/>
    </row>
    <row r="23" spans="1:32" s="41" customFormat="1" ht="15" customHeight="1">
      <c r="A23" s="35">
        <v>31</v>
      </c>
      <c r="B23" s="43" t="s">
        <v>30</v>
      </c>
      <c r="C23" s="67">
        <v>58</v>
      </c>
      <c r="D23" s="64">
        <v>57.43</v>
      </c>
      <c r="E23" s="37">
        <v>14</v>
      </c>
      <c r="F23" s="70">
        <f t="shared" si="0"/>
        <v>46633.16</v>
      </c>
      <c r="G23" s="81">
        <v>196</v>
      </c>
      <c r="H23" s="78">
        <v>57.43</v>
      </c>
      <c r="I23" s="75">
        <v>19</v>
      </c>
      <c r="J23" s="79">
        <f t="shared" si="1"/>
        <v>213869.32</v>
      </c>
      <c r="K23" s="76">
        <f t="shared" si="2"/>
        <v>260502.48</v>
      </c>
      <c r="L23" s="58"/>
      <c r="M23" s="19"/>
      <c r="N23" s="26"/>
      <c r="O23" s="38"/>
      <c r="P23" s="34"/>
      <c r="Q23" s="4"/>
      <c r="R23" s="10"/>
      <c r="S23" s="39"/>
      <c r="T23" s="39"/>
      <c r="U23" s="39"/>
      <c r="V23" s="39"/>
      <c r="W23" s="40"/>
      <c r="X23" s="39"/>
      <c r="Y23" s="39"/>
      <c r="Z23" s="39"/>
      <c r="AA23" s="39"/>
      <c r="AB23" s="39"/>
      <c r="AC23" s="7"/>
      <c r="AD23" s="39"/>
      <c r="AE23" s="39"/>
      <c r="AF23" s="39"/>
    </row>
    <row r="24" spans="1:32" ht="15" customHeight="1">
      <c r="A24" s="20"/>
      <c r="B24" s="18" t="s">
        <v>31</v>
      </c>
      <c r="C24" s="67">
        <v>6</v>
      </c>
      <c r="D24" s="64">
        <v>57.43</v>
      </c>
      <c r="E24" s="37">
        <v>14</v>
      </c>
      <c r="F24" s="70">
        <f t="shared" si="0"/>
        <v>4824.12</v>
      </c>
      <c r="G24" s="81"/>
      <c r="H24" s="78">
        <v>57.43</v>
      </c>
      <c r="I24" s="75">
        <v>19</v>
      </c>
      <c r="J24" s="79">
        <f t="shared" si="1"/>
        <v>0</v>
      </c>
      <c r="K24" s="76">
        <f t="shared" si="2"/>
        <v>4824.12</v>
      </c>
      <c r="L24" s="58"/>
      <c r="M24" s="16"/>
      <c r="N24" s="25"/>
      <c r="O24" s="29"/>
      <c r="P24" s="30"/>
      <c r="R24" s="10"/>
      <c r="S24" s="5"/>
      <c r="T24" s="5"/>
      <c r="U24" s="5"/>
      <c r="V24" s="5"/>
      <c r="W24" s="9"/>
      <c r="X24" s="5"/>
      <c r="Y24" s="5"/>
      <c r="Z24" s="5"/>
      <c r="AA24" s="5"/>
      <c r="AB24" s="5"/>
      <c r="AC24" s="6"/>
      <c r="AD24" s="5"/>
      <c r="AE24" s="5"/>
      <c r="AF24" s="5"/>
    </row>
    <row r="25" spans="1:32" ht="15" customHeight="1">
      <c r="A25" s="20"/>
      <c r="B25" s="18" t="s">
        <v>9</v>
      </c>
      <c r="C25" s="67">
        <v>0</v>
      </c>
      <c r="D25" s="64">
        <v>57.43</v>
      </c>
      <c r="E25" s="37">
        <v>14</v>
      </c>
      <c r="F25" s="70">
        <f t="shared" si="0"/>
        <v>0</v>
      </c>
      <c r="G25" s="80">
        <v>7</v>
      </c>
      <c r="H25" s="78">
        <v>57.43</v>
      </c>
      <c r="I25" s="75">
        <v>19</v>
      </c>
      <c r="J25" s="79">
        <f t="shared" si="1"/>
        <v>7638.19</v>
      </c>
      <c r="K25" s="76">
        <f t="shared" si="2"/>
        <v>7638.19</v>
      </c>
      <c r="L25" s="58"/>
      <c r="M25" s="16"/>
      <c r="N25" s="25"/>
      <c r="O25" s="29"/>
      <c r="P25" s="30"/>
      <c r="R25" s="10"/>
      <c r="S25" s="5"/>
      <c r="T25" s="5"/>
      <c r="U25" s="5"/>
      <c r="V25" s="5"/>
      <c r="W25" s="9"/>
      <c r="X25" s="5"/>
      <c r="Y25" s="5"/>
      <c r="Z25" s="5"/>
      <c r="AA25" s="5"/>
      <c r="AB25" s="5"/>
      <c r="AC25" s="6"/>
      <c r="AD25" s="5"/>
      <c r="AE25" s="5"/>
      <c r="AF25" s="5"/>
    </row>
    <row r="26" spans="1:32" ht="15" customHeight="1">
      <c r="A26" s="20"/>
      <c r="B26" s="17" t="s">
        <v>26</v>
      </c>
      <c r="C26" s="66">
        <v>3</v>
      </c>
      <c r="D26" s="64">
        <v>57.43</v>
      </c>
      <c r="E26" s="37">
        <v>14</v>
      </c>
      <c r="F26" s="70">
        <f t="shared" si="0"/>
        <v>2412.06</v>
      </c>
      <c r="G26" s="80">
        <v>8</v>
      </c>
      <c r="H26" s="78">
        <v>57.43</v>
      </c>
      <c r="I26" s="75">
        <v>19</v>
      </c>
      <c r="J26" s="79">
        <f t="shared" si="1"/>
        <v>8729.36</v>
      </c>
      <c r="K26" s="76">
        <f t="shared" si="2"/>
        <v>11141.42</v>
      </c>
      <c r="L26" s="58"/>
      <c r="M26" s="16"/>
      <c r="N26" s="25"/>
      <c r="O26" s="29"/>
      <c r="P26" s="30"/>
      <c r="R26" s="10"/>
      <c r="S26" s="5"/>
      <c r="T26" s="5"/>
      <c r="U26" s="5"/>
      <c r="V26" s="5"/>
      <c r="W26" s="9"/>
      <c r="X26" s="5"/>
      <c r="Y26" s="5"/>
      <c r="Z26" s="5"/>
      <c r="AA26" s="5"/>
      <c r="AB26" s="5"/>
      <c r="AC26" s="6"/>
      <c r="AD26" s="5"/>
      <c r="AE26" s="5"/>
      <c r="AF26" s="5"/>
    </row>
    <row r="27" spans="1:32" s="41" customFormat="1" ht="15" customHeight="1">
      <c r="A27" s="35">
        <v>32</v>
      </c>
      <c r="B27" s="43" t="s">
        <v>18</v>
      </c>
      <c r="C27" s="67">
        <v>57</v>
      </c>
      <c r="D27" s="64">
        <v>57.43</v>
      </c>
      <c r="E27" s="37">
        <v>14</v>
      </c>
      <c r="F27" s="70">
        <f t="shared" si="0"/>
        <v>45829.14</v>
      </c>
      <c r="G27" s="80"/>
      <c r="H27" s="78">
        <v>57.43</v>
      </c>
      <c r="I27" s="75">
        <v>19</v>
      </c>
      <c r="J27" s="79">
        <f t="shared" si="1"/>
        <v>0</v>
      </c>
      <c r="K27" s="76">
        <f t="shared" si="2"/>
        <v>45829.14</v>
      </c>
      <c r="L27" s="58"/>
      <c r="M27" s="19"/>
      <c r="N27" s="26"/>
      <c r="O27" s="38"/>
      <c r="P27" s="34"/>
      <c r="Q27" s="4"/>
      <c r="R27" s="10"/>
      <c r="S27" s="39"/>
      <c r="T27" s="39"/>
      <c r="U27" s="39"/>
      <c r="V27" s="39"/>
      <c r="W27" s="40"/>
      <c r="X27" s="39"/>
      <c r="Y27" s="39"/>
      <c r="Z27" s="39"/>
      <c r="AA27" s="39"/>
      <c r="AB27" s="39"/>
      <c r="AC27" s="7"/>
      <c r="AD27" s="39"/>
      <c r="AE27" s="39"/>
      <c r="AF27" s="39"/>
    </row>
    <row r="28" spans="1:32" ht="15" customHeight="1">
      <c r="A28" s="20"/>
      <c r="B28" s="18" t="s">
        <v>7</v>
      </c>
      <c r="C28" s="67">
        <v>4</v>
      </c>
      <c r="D28" s="64">
        <v>57.43</v>
      </c>
      <c r="E28" s="37">
        <v>14</v>
      </c>
      <c r="F28" s="70">
        <f t="shared" si="0"/>
        <v>3216.08</v>
      </c>
      <c r="G28" s="80"/>
      <c r="H28" s="78">
        <v>57.43</v>
      </c>
      <c r="I28" s="75">
        <v>19</v>
      </c>
      <c r="J28" s="79">
        <f t="shared" si="1"/>
        <v>0</v>
      </c>
      <c r="K28" s="76">
        <f t="shared" si="2"/>
        <v>3216.08</v>
      </c>
      <c r="L28" s="58"/>
      <c r="M28" s="16"/>
      <c r="N28" s="25"/>
      <c r="O28" s="29"/>
      <c r="P28" s="30"/>
      <c r="R28" s="10"/>
      <c r="S28" s="5"/>
      <c r="T28" s="5"/>
      <c r="U28" s="5"/>
      <c r="V28" s="5"/>
      <c r="W28" s="9"/>
      <c r="X28" s="5"/>
      <c r="Y28" s="5"/>
      <c r="Z28" s="5"/>
      <c r="AA28" s="5"/>
      <c r="AB28" s="5"/>
      <c r="AC28" s="6"/>
      <c r="AD28" s="5"/>
      <c r="AE28" s="5"/>
      <c r="AF28" s="5"/>
    </row>
    <row r="29" spans="1:32" ht="15" customHeight="1">
      <c r="A29" s="20"/>
      <c r="B29" s="18" t="s">
        <v>44</v>
      </c>
      <c r="C29" s="67">
        <v>1</v>
      </c>
      <c r="D29" s="64">
        <v>57.43</v>
      </c>
      <c r="E29" s="37">
        <v>14</v>
      </c>
      <c r="F29" s="70">
        <f t="shared" si="0"/>
        <v>804.02</v>
      </c>
      <c r="G29" s="80">
        <v>8</v>
      </c>
      <c r="H29" s="78">
        <v>57.43</v>
      </c>
      <c r="I29" s="75">
        <v>19</v>
      </c>
      <c r="J29" s="79">
        <f t="shared" si="1"/>
        <v>8729.36</v>
      </c>
      <c r="K29" s="76">
        <f t="shared" si="2"/>
        <v>9533.380000000001</v>
      </c>
      <c r="L29" s="58"/>
      <c r="M29" s="16"/>
      <c r="N29" s="25"/>
      <c r="O29" s="29"/>
      <c r="P29" s="30"/>
      <c r="R29" s="10"/>
      <c r="S29" s="5"/>
      <c r="T29" s="5"/>
      <c r="U29" s="5"/>
      <c r="V29" s="5"/>
      <c r="W29" s="9"/>
      <c r="X29" s="5"/>
      <c r="Y29" s="5"/>
      <c r="Z29" s="5"/>
      <c r="AA29" s="5"/>
      <c r="AB29" s="5"/>
      <c r="AC29" s="6"/>
      <c r="AD29" s="5"/>
      <c r="AE29" s="5"/>
      <c r="AF29" s="5"/>
    </row>
    <row r="30" spans="1:32" ht="15" customHeight="1">
      <c r="A30" s="20"/>
      <c r="B30" s="18" t="s">
        <v>6</v>
      </c>
      <c r="C30" s="67">
        <v>4</v>
      </c>
      <c r="D30" s="64">
        <v>57.43</v>
      </c>
      <c r="E30" s="37">
        <v>14</v>
      </c>
      <c r="F30" s="70">
        <f t="shared" si="0"/>
        <v>3216.08</v>
      </c>
      <c r="G30" s="80">
        <v>18</v>
      </c>
      <c r="H30" s="78">
        <v>57.43</v>
      </c>
      <c r="I30" s="75">
        <v>19</v>
      </c>
      <c r="J30" s="79">
        <f t="shared" si="1"/>
        <v>19641.06</v>
      </c>
      <c r="K30" s="76">
        <f t="shared" si="2"/>
        <v>22857.14</v>
      </c>
      <c r="L30" s="58"/>
      <c r="M30" s="16"/>
      <c r="N30" s="25"/>
      <c r="O30" s="29"/>
      <c r="P30" s="30"/>
      <c r="R30" s="10"/>
      <c r="S30" s="5"/>
      <c r="T30" s="5"/>
      <c r="U30" s="5"/>
      <c r="V30" s="5"/>
      <c r="W30" s="9"/>
      <c r="X30" s="5"/>
      <c r="Y30" s="5"/>
      <c r="Z30" s="5"/>
      <c r="AA30" s="5"/>
      <c r="AB30" s="5"/>
      <c r="AC30" s="6"/>
      <c r="AD30" s="5"/>
      <c r="AE30" s="5"/>
      <c r="AF30" s="5"/>
    </row>
    <row r="31" spans="1:32" ht="15" customHeight="1">
      <c r="A31" s="20"/>
      <c r="B31" s="17" t="s">
        <v>8</v>
      </c>
      <c r="C31" s="66">
        <v>6</v>
      </c>
      <c r="D31" s="64">
        <v>57.43</v>
      </c>
      <c r="E31" s="37">
        <v>14</v>
      </c>
      <c r="F31" s="70">
        <f t="shared" si="0"/>
        <v>4824.12</v>
      </c>
      <c r="G31" s="80"/>
      <c r="H31" s="78">
        <v>57.43</v>
      </c>
      <c r="I31" s="75">
        <v>19</v>
      </c>
      <c r="J31" s="79">
        <f t="shared" si="1"/>
        <v>0</v>
      </c>
      <c r="K31" s="76">
        <f t="shared" si="2"/>
        <v>4824.12</v>
      </c>
      <c r="L31" s="58"/>
      <c r="M31" s="16"/>
      <c r="N31" s="25"/>
      <c r="O31" s="31"/>
      <c r="P31" s="30"/>
      <c r="R31" s="10"/>
      <c r="S31" s="21"/>
      <c r="T31" s="5"/>
      <c r="U31" s="5"/>
      <c r="V31" s="5"/>
      <c r="W31" s="9"/>
      <c r="X31" s="5"/>
      <c r="Y31" s="5"/>
      <c r="Z31" s="5"/>
      <c r="AA31" s="5"/>
      <c r="AB31" s="5"/>
      <c r="AC31" s="6"/>
      <c r="AD31" s="5"/>
      <c r="AE31" s="5"/>
      <c r="AF31" s="5"/>
    </row>
    <row r="32" spans="1:32" s="41" customFormat="1" ht="15" customHeight="1">
      <c r="A32" s="35">
        <v>33</v>
      </c>
      <c r="B32" s="36" t="s">
        <v>33</v>
      </c>
      <c r="C32" s="67">
        <v>8</v>
      </c>
      <c r="D32" s="64">
        <v>57.43</v>
      </c>
      <c r="E32" s="37">
        <v>14</v>
      </c>
      <c r="F32" s="70">
        <f t="shared" si="0"/>
        <v>6432.16</v>
      </c>
      <c r="G32" s="80">
        <v>32</v>
      </c>
      <c r="H32" s="78">
        <v>57.43</v>
      </c>
      <c r="I32" s="75">
        <v>19</v>
      </c>
      <c r="J32" s="79">
        <f t="shared" si="1"/>
        <v>34917.44</v>
      </c>
      <c r="K32" s="76">
        <f t="shared" si="2"/>
        <v>41349.600000000006</v>
      </c>
      <c r="L32" s="58"/>
      <c r="M32" s="19"/>
      <c r="N32" s="26"/>
      <c r="O32" s="38"/>
      <c r="P32" s="34"/>
      <c r="Q32" s="4"/>
      <c r="R32" s="7"/>
      <c r="S32" s="39"/>
      <c r="T32" s="39"/>
      <c r="U32" s="39"/>
      <c r="V32" s="39"/>
      <c r="W32" s="40"/>
      <c r="X32" s="39"/>
      <c r="Y32" s="39"/>
      <c r="Z32" s="39"/>
      <c r="AA32" s="39"/>
      <c r="AB32" s="39"/>
      <c r="AC32" s="7"/>
      <c r="AD32" s="39"/>
      <c r="AE32" s="39"/>
      <c r="AF32" s="39"/>
    </row>
    <row r="33" spans="1:32" ht="15" customHeight="1">
      <c r="A33" s="24"/>
      <c r="B33" s="18" t="s">
        <v>32</v>
      </c>
      <c r="C33" s="68">
        <v>2</v>
      </c>
      <c r="D33" s="64">
        <v>57.43</v>
      </c>
      <c r="E33" s="37">
        <v>14</v>
      </c>
      <c r="F33" s="70">
        <f t="shared" si="0"/>
        <v>1608.04</v>
      </c>
      <c r="G33" s="80">
        <v>9</v>
      </c>
      <c r="H33" s="78">
        <v>57.43</v>
      </c>
      <c r="I33" s="75">
        <v>19</v>
      </c>
      <c r="J33" s="79">
        <f t="shared" si="1"/>
        <v>9820.53</v>
      </c>
      <c r="K33" s="76">
        <f t="shared" si="2"/>
        <v>11428.57</v>
      </c>
      <c r="L33" s="58"/>
      <c r="M33" s="16"/>
      <c r="N33" s="25"/>
      <c r="O33" s="29"/>
      <c r="P33" s="30"/>
      <c r="R33" s="7"/>
      <c r="S33" s="5"/>
      <c r="T33" s="5"/>
      <c r="U33" s="5"/>
      <c r="V33" s="5"/>
      <c r="W33" s="9"/>
      <c r="X33" s="5"/>
      <c r="Y33" s="5"/>
      <c r="Z33" s="5"/>
      <c r="AA33" s="5"/>
      <c r="AB33" s="5"/>
      <c r="AC33" s="6"/>
      <c r="AD33" s="5"/>
      <c r="AE33" s="5"/>
      <c r="AF33" s="5"/>
    </row>
    <row r="34" spans="1:32" ht="15" customHeight="1">
      <c r="A34" s="24"/>
      <c r="B34" s="18" t="s">
        <v>12</v>
      </c>
      <c r="C34" s="68">
        <v>6</v>
      </c>
      <c r="D34" s="64">
        <v>57.43</v>
      </c>
      <c r="E34" s="37">
        <v>14</v>
      </c>
      <c r="F34" s="70">
        <f t="shared" si="0"/>
        <v>4824.12</v>
      </c>
      <c r="G34" s="80"/>
      <c r="H34" s="78">
        <v>57.43</v>
      </c>
      <c r="I34" s="75">
        <v>19</v>
      </c>
      <c r="J34" s="79">
        <f t="shared" si="1"/>
        <v>0</v>
      </c>
      <c r="K34" s="76">
        <f t="shared" si="2"/>
        <v>4824.12</v>
      </c>
      <c r="L34" s="58"/>
      <c r="M34" s="16"/>
      <c r="N34" s="25"/>
      <c r="O34" s="29"/>
      <c r="P34" s="30"/>
      <c r="R34" s="7"/>
      <c r="S34" s="5"/>
      <c r="T34" s="5"/>
      <c r="U34" s="5"/>
      <c r="V34" s="5"/>
      <c r="W34" s="9"/>
      <c r="X34" s="5"/>
      <c r="Y34" s="5"/>
      <c r="Z34" s="5"/>
      <c r="AA34" s="5"/>
      <c r="AB34" s="5"/>
      <c r="AC34" s="6"/>
      <c r="AD34" s="5"/>
      <c r="AE34" s="5"/>
      <c r="AF34" s="5"/>
    </row>
    <row r="35" spans="1:32" ht="15" customHeight="1" thickBot="1">
      <c r="A35" s="22"/>
      <c r="B35" s="23" t="s">
        <v>3</v>
      </c>
      <c r="C35" s="63">
        <f>C3+C4+C5+C6+C7+C8+C9+C10+C11+C12+C13+C14+C15+C16+C17+C18+C19+C20+C21+C22+C23+C24+C25+C26+C27+C28+C29+C30+C31+C32+C33+C34</f>
        <v>293</v>
      </c>
      <c r="D35" s="64">
        <v>57.43</v>
      </c>
      <c r="E35" s="37">
        <v>14</v>
      </c>
      <c r="F35" s="70">
        <f t="shared" si="0"/>
        <v>235577.86000000002</v>
      </c>
      <c r="G35" s="80">
        <f>G3+G4+G5+G6+G7+G8+G9+G10+G11+G12+G13+G14+G15+G16+G17+G18+G19+G20+G22+G23+G24+G25+G26+G27+G28+G29+G30+G31+G32+G33</f>
        <v>438</v>
      </c>
      <c r="H35" s="78">
        <v>57.43</v>
      </c>
      <c r="I35" s="75">
        <v>19</v>
      </c>
      <c r="J35" s="79">
        <f t="shared" si="1"/>
        <v>477932.46</v>
      </c>
      <c r="K35" s="76">
        <f t="shared" si="2"/>
        <v>713510.3200000001</v>
      </c>
      <c r="L35" s="61"/>
      <c r="M35" s="32"/>
      <c r="N35" s="33"/>
      <c r="O35" s="34"/>
      <c r="P35" s="34"/>
      <c r="R35" s="7"/>
      <c r="S35" s="5"/>
      <c r="T35" s="5"/>
      <c r="U35" s="5"/>
      <c r="V35" s="5"/>
      <c r="W35" s="9"/>
      <c r="X35" s="5"/>
      <c r="Y35" s="5"/>
      <c r="Z35" s="5"/>
      <c r="AA35" s="5"/>
      <c r="AB35" s="5"/>
      <c r="AC35" s="6"/>
      <c r="AD35" s="5"/>
      <c r="AE35" s="5"/>
      <c r="AF35" s="5"/>
    </row>
    <row r="36" spans="3:7" ht="18">
      <c r="C36" s="12" t="s">
        <v>39</v>
      </c>
      <c r="F36" s="45"/>
      <c r="G36" s="45"/>
    </row>
  </sheetData>
  <sheetProtection/>
  <mergeCells count="5">
    <mergeCell ref="A1:A2"/>
    <mergeCell ref="B1:B2"/>
    <mergeCell ref="D1:L1"/>
    <mergeCell ref="M1:P1"/>
    <mergeCell ref="X1:AC1"/>
  </mergeCells>
  <printOptions/>
  <pageMargins left="0.16" right="0.18" top="0.33" bottom="0.38" header="0.17" footer="0.19"/>
  <pageSetup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Пользователь Windows</cp:lastModifiedBy>
  <cp:lastPrinted>2020-11-06T10:33:03Z</cp:lastPrinted>
  <dcterms:created xsi:type="dcterms:W3CDTF">2011-03-14T05:27:20Z</dcterms:created>
  <dcterms:modified xsi:type="dcterms:W3CDTF">2021-02-05T07:20:12Z</dcterms:modified>
  <cp:category/>
  <cp:version/>
  <cp:contentType/>
  <cp:contentStatus/>
</cp:coreProperties>
</file>