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5236" windowWidth="18780" windowHeight="9180" activeTab="1"/>
  </bookViews>
  <sheets>
    <sheet name="январь" sheetId="1" r:id="rId1"/>
    <sheet name="февраль" sheetId="2" r:id="rId2"/>
  </sheets>
  <definedNames>
    <definedName name="_xlnm.Print_Area" localSheetId="1">'февраль'!$A$1:$AA$36</definedName>
    <definedName name="_xlnm.Print_Area" localSheetId="0">'январь'!$A$1:$S$36</definedName>
  </definedNames>
  <calcPr fullCalcOnLoad="1"/>
</workbook>
</file>

<file path=xl/sharedStrings.xml><?xml version="1.0" encoding="utf-8"?>
<sst xmlns="http://schemas.openxmlformats.org/spreadsheetml/2006/main" count="116" uniqueCount="58">
  <si>
    <t>Наименование</t>
  </si>
  <si>
    <t>апрель</t>
  </si>
  <si>
    <t>ИТОГО:</t>
  </si>
  <si>
    <t>№</t>
  </si>
  <si>
    <t>ООШ с.Новотроицкое+</t>
  </si>
  <si>
    <t>СОШ д.Большие Шады+</t>
  </si>
  <si>
    <t>СОШ д.Новоакбулатово+</t>
  </si>
  <si>
    <t>НОШ д.Яндыганово+</t>
  </si>
  <si>
    <t>ООШ д.Иштыбаево+</t>
  </si>
  <si>
    <t>МБОУ СОШ д. Кайраково+</t>
  </si>
  <si>
    <t>НОШ д.Каргино+</t>
  </si>
  <si>
    <t>НОШ д.Старокульчубаево+</t>
  </si>
  <si>
    <t>ООШ д.Янагушево+</t>
  </si>
  <si>
    <t>ООШ д.Татарбаево+</t>
  </si>
  <si>
    <t>ООШ д.Бирюбаш+</t>
  </si>
  <si>
    <t>МБОУ СОШ д.Баймурзино +</t>
  </si>
  <si>
    <t>НОШ д.Лепешкино+</t>
  </si>
  <si>
    <t>МБОУ СОШ №2 с.Мишкино+</t>
  </si>
  <si>
    <t>ООШ д.Сосновка+</t>
  </si>
  <si>
    <t>НОШ д.Верхнесорокино+</t>
  </si>
  <si>
    <t>МБОУ СОШ д. Ирсаево+</t>
  </si>
  <si>
    <t>МБОУ СОШ с.Чураево+</t>
  </si>
  <si>
    <t>НОШ д.Раевка+</t>
  </si>
  <si>
    <t>НОШ д.Букленды+</t>
  </si>
  <si>
    <t>НОШ д.Озерки+</t>
  </si>
  <si>
    <t>ООШ с.Ленинское+</t>
  </si>
  <si>
    <t>НОШ д.Тигирменево+</t>
  </si>
  <si>
    <t>МБОУ СОШ д.Малонакаряково+</t>
  </si>
  <si>
    <t>МБОУ СОШ д.Камеево+</t>
  </si>
  <si>
    <t>МБОУ Лицей №1 с.Мишкино +</t>
  </si>
  <si>
    <t>СОШ д.Чебыково+</t>
  </si>
  <si>
    <t>НОШ д.Токтарово +</t>
  </si>
  <si>
    <t>МБОУ СОШ д.Большесухоязово+</t>
  </si>
  <si>
    <t>ООШ д.Елышево+</t>
  </si>
  <si>
    <t>МБОУ СОШ д.Тынбаево+</t>
  </si>
  <si>
    <t>НОШ д.Староарзаматово+</t>
  </si>
  <si>
    <t>100 руб</t>
  </si>
  <si>
    <t>дни</t>
  </si>
  <si>
    <t>кол-во уч-ся 1-4 кл</t>
  </si>
  <si>
    <t>кол-во уч-ся 5-11 кл</t>
  </si>
  <si>
    <t>Обуч на дому</t>
  </si>
  <si>
    <t>ОВЗ за январь 2021 г</t>
  </si>
  <si>
    <t>L3040  Сумма</t>
  </si>
  <si>
    <t xml:space="preserve">  S2080       Сумма</t>
  </si>
  <si>
    <t xml:space="preserve">                                                                                                                                                                                                     ОВЗ за  январь 2021 г</t>
  </si>
  <si>
    <t>57,43</t>
  </si>
  <si>
    <t>ОВЗ за  февраль  2021 г</t>
  </si>
  <si>
    <t>кол-во уч-ся 1 кл</t>
  </si>
  <si>
    <t>кол-во уч-ся 2-4 кл</t>
  </si>
  <si>
    <t>57,43 руб</t>
  </si>
  <si>
    <t xml:space="preserve"> </t>
  </si>
  <si>
    <t>L3040          Сумма</t>
  </si>
  <si>
    <t>МБОУ СОШ д.Малонакар</t>
  </si>
  <si>
    <t>МБОУ СОШ д.Баймурз</t>
  </si>
  <si>
    <t>МБОУ СОШ д. Кайрак</t>
  </si>
  <si>
    <t>МБОУ СОШ д.Тынбаево</t>
  </si>
  <si>
    <t>МБОУ СОШ д.Б-сухояз</t>
  </si>
  <si>
    <t>42,57 руб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</si>
</sst>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  <numFmt numFmtId="181" formatCode="0.000"/>
    <numFmt numFmtId="182" formatCode="[$-FC19]d\ mmmm\ yyyy\ &quot;г.&quot;"/>
    <numFmt numFmtId="183" formatCode="#,##0.00&quot;р.&quot;"/>
  </numFmts>
  <fonts count="35">
    <font>
      <sz val="10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u val="single"/>
      <sz val="10"/>
      <color indexed="36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Arial Cyr"/>
      <family val="0"/>
    </font>
    <font>
      <sz val="10"/>
      <color indexed="12"/>
      <name val="Arial Cyr"/>
      <family val="0"/>
    </font>
    <font>
      <sz val="10"/>
      <color indexed="14"/>
      <name val="Arial Cyr"/>
      <family val="0"/>
    </font>
    <font>
      <b/>
      <sz val="10"/>
      <color indexed="10"/>
      <name val="Arial Cyr"/>
      <family val="0"/>
    </font>
    <font>
      <sz val="14"/>
      <name val="Arial Cyr"/>
      <family val="0"/>
    </font>
    <font>
      <sz val="14"/>
      <color indexed="8"/>
      <name val="Arial Cyr"/>
      <family val="0"/>
    </font>
    <font>
      <sz val="14"/>
      <color indexed="12"/>
      <name val="Arial Cyr"/>
      <family val="0"/>
    </font>
    <font>
      <sz val="12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0"/>
      <color indexed="14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22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26" fillId="0" borderId="0" xfId="0" applyFont="1" applyAlignment="1">
      <alignment/>
    </xf>
    <xf numFmtId="2" fontId="24" fillId="24" borderId="0" xfId="0" applyNumberFormat="1" applyFont="1" applyFill="1" applyAlignment="1">
      <alignment/>
    </xf>
    <xf numFmtId="0" fontId="28" fillId="24" borderId="10" xfId="0" applyFont="1" applyFill="1" applyBorder="1" applyAlignment="1">
      <alignment/>
    </xf>
    <xf numFmtId="0" fontId="28" fillId="24" borderId="10" xfId="0" applyFont="1" applyFill="1" applyBorder="1" applyAlignment="1">
      <alignment vertical="top" wrapText="1"/>
    </xf>
    <xf numFmtId="0" fontId="27" fillId="0" borderId="11" xfId="0" applyFont="1" applyBorder="1" applyAlignment="1">
      <alignment/>
    </xf>
    <xf numFmtId="0" fontId="29" fillId="0" borderId="12" xfId="0" applyFont="1" applyBorder="1" applyAlignment="1">
      <alignment/>
    </xf>
    <xf numFmtId="0" fontId="30" fillId="24" borderId="13" xfId="0" applyFont="1" applyFill="1" applyBorder="1" applyAlignment="1">
      <alignment vertical="top" wrapText="1"/>
    </xf>
    <xf numFmtId="0" fontId="27" fillId="0" borderId="14" xfId="0" applyFont="1" applyBorder="1" applyAlignment="1">
      <alignment/>
    </xf>
    <xf numFmtId="0" fontId="30" fillId="0" borderId="11" xfId="0" applyFont="1" applyBorder="1" applyAlignment="1">
      <alignment/>
    </xf>
    <xf numFmtId="0" fontId="30" fillId="24" borderId="10" xfId="0" applyFont="1" applyFill="1" applyBorder="1" applyAlignment="1">
      <alignment vertical="top" wrapText="1"/>
    </xf>
    <xf numFmtId="0" fontId="28" fillId="0" borderId="15" xfId="0" applyFont="1" applyBorder="1" applyAlignment="1">
      <alignment horizontal="right"/>
    </xf>
    <xf numFmtId="2" fontId="28" fillId="0" borderId="15" xfId="0" applyNumberFormat="1" applyFont="1" applyBorder="1" applyAlignment="1">
      <alignment horizontal="right"/>
    </xf>
    <xf numFmtId="0" fontId="33" fillId="0" borderId="0" xfId="0" applyFont="1" applyBorder="1" applyAlignment="1">
      <alignment/>
    </xf>
    <xf numFmtId="0" fontId="34" fillId="0" borderId="0" xfId="0" applyFont="1" applyBorder="1" applyAlignment="1">
      <alignment/>
    </xf>
    <xf numFmtId="0" fontId="33" fillId="0" borderId="0" xfId="0" applyFont="1" applyAlignment="1">
      <alignment/>
    </xf>
    <xf numFmtId="0" fontId="28" fillId="24" borderId="10" xfId="0" applyFont="1" applyFill="1" applyBorder="1" applyAlignment="1">
      <alignment horizontal="left"/>
    </xf>
    <xf numFmtId="0" fontId="31" fillId="24" borderId="10" xfId="0" applyFont="1" applyFill="1" applyBorder="1" applyAlignment="1">
      <alignment vertical="top" wrapText="1"/>
    </xf>
    <xf numFmtId="0" fontId="28" fillId="24" borderId="16" xfId="0" applyFont="1" applyFill="1" applyBorder="1" applyAlignment="1">
      <alignment vertical="top" wrapText="1"/>
    </xf>
    <xf numFmtId="2" fontId="25" fillId="0" borderId="0" xfId="0" applyNumberFormat="1" applyFont="1" applyAlignment="1">
      <alignment/>
    </xf>
    <xf numFmtId="0" fontId="30" fillId="0" borderId="15" xfId="0" applyFont="1" applyBorder="1" applyAlignment="1">
      <alignment horizontal="center" wrapText="1"/>
    </xf>
    <xf numFmtId="0" fontId="30" fillId="24" borderId="17" xfId="0" applyFont="1" applyFill="1" applyBorder="1" applyAlignment="1">
      <alignment horizontal="center"/>
    </xf>
    <xf numFmtId="2" fontId="30" fillId="24" borderId="13" xfId="0" applyNumberFormat="1" applyFont="1" applyFill="1" applyBorder="1" applyAlignment="1">
      <alignment horizontal="right" vertical="top" wrapText="1"/>
    </xf>
    <xf numFmtId="2" fontId="27" fillId="24" borderId="15" xfId="43" applyNumberFormat="1" applyFont="1" applyFill="1" applyBorder="1" applyAlignment="1">
      <alignment horizontal="right"/>
    </xf>
    <xf numFmtId="2" fontId="27" fillId="0" borderId="15" xfId="43" applyNumberFormat="1" applyFont="1" applyBorder="1" applyAlignment="1">
      <alignment horizontal="right"/>
    </xf>
    <xf numFmtId="2" fontId="30" fillId="0" borderId="15" xfId="0" applyNumberFormat="1" applyFont="1" applyBorder="1" applyAlignment="1">
      <alignment horizontal="right"/>
    </xf>
    <xf numFmtId="2" fontId="27" fillId="0" borderId="15" xfId="0" applyNumberFormat="1" applyFont="1" applyBorder="1" applyAlignment="1">
      <alignment horizontal="right"/>
    </xf>
    <xf numFmtId="0" fontId="27" fillId="0" borderId="15" xfId="0" applyFont="1" applyBorder="1" applyAlignment="1">
      <alignment/>
    </xf>
    <xf numFmtId="1" fontId="27" fillId="24" borderId="15" xfId="43" applyNumberFormat="1" applyFont="1" applyFill="1" applyBorder="1" applyAlignment="1">
      <alignment horizontal="right"/>
    </xf>
    <xf numFmtId="2" fontId="27" fillId="0" borderId="15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24" borderId="10" xfId="0" applyFont="1" applyFill="1" applyBorder="1" applyAlignment="1">
      <alignment horizontal="right" vertical="top" wrapText="1"/>
    </xf>
    <xf numFmtId="0" fontId="31" fillId="24" borderId="10" xfId="0" applyFont="1" applyFill="1" applyBorder="1" applyAlignment="1">
      <alignment horizontal="right"/>
    </xf>
    <xf numFmtId="0" fontId="30" fillId="24" borderId="16" xfId="0" applyFont="1" applyFill="1" applyBorder="1" applyAlignment="1">
      <alignment horizontal="right" vertical="top" wrapText="1"/>
    </xf>
    <xf numFmtId="0" fontId="31" fillId="24" borderId="10" xfId="0" applyFont="1" applyFill="1" applyBorder="1" applyAlignment="1">
      <alignment horizontal="right" vertical="top" wrapText="1"/>
    </xf>
    <xf numFmtId="1" fontId="31" fillId="0" borderId="15" xfId="0" applyNumberFormat="1" applyFont="1" applyBorder="1" applyAlignment="1">
      <alignment horizontal="right"/>
    </xf>
    <xf numFmtId="1" fontId="30" fillId="0" borderId="15" xfId="0" applyNumberFormat="1" applyFont="1" applyBorder="1" applyAlignment="1">
      <alignment horizontal="right"/>
    </xf>
    <xf numFmtId="1" fontId="30" fillId="0" borderId="15" xfId="0" applyNumberFormat="1" applyFont="1" applyBorder="1" applyAlignment="1">
      <alignment/>
    </xf>
    <xf numFmtId="2" fontId="27" fillId="24" borderId="15" xfId="0" applyNumberFormat="1" applyFont="1" applyFill="1" applyBorder="1" applyAlignment="1">
      <alignment/>
    </xf>
    <xf numFmtId="2" fontId="30" fillId="24" borderId="15" xfId="0" applyNumberFormat="1" applyFont="1" applyFill="1" applyBorder="1" applyAlignment="1">
      <alignment/>
    </xf>
    <xf numFmtId="2" fontId="33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2" fontId="0" fillId="0" borderId="15" xfId="0" applyNumberFormat="1" applyFont="1" applyBorder="1" applyAlignment="1">
      <alignment/>
    </xf>
    <xf numFmtId="0" fontId="30" fillId="0" borderId="18" xfId="0" applyFont="1" applyBorder="1" applyAlignment="1">
      <alignment/>
    </xf>
    <xf numFmtId="0" fontId="0" fillId="0" borderId="19" xfId="0" applyBorder="1" applyAlignment="1">
      <alignment/>
    </xf>
    <xf numFmtId="0" fontId="30" fillId="0" borderId="20" xfId="0" applyFont="1" applyBorder="1" applyAlignment="1">
      <alignment/>
    </xf>
    <xf numFmtId="2" fontId="31" fillId="25" borderId="15" xfId="0" applyNumberFormat="1" applyFont="1" applyFill="1" applyBorder="1" applyAlignment="1">
      <alignment horizontal="center" wrapText="1"/>
    </xf>
    <xf numFmtId="49" fontId="30" fillId="26" borderId="15" xfId="0" applyNumberFormat="1" applyFont="1" applyFill="1" applyBorder="1" applyAlignment="1">
      <alignment horizontal="center"/>
    </xf>
    <xf numFmtId="0" fontId="30" fillId="26" borderId="15" xfId="0" applyFont="1" applyFill="1" applyBorder="1" applyAlignment="1">
      <alignment horizontal="center"/>
    </xf>
    <xf numFmtId="2" fontId="31" fillId="26" borderId="15" xfId="0" applyNumberFormat="1" applyFont="1" applyFill="1" applyBorder="1" applyAlignment="1">
      <alignment horizontal="center" wrapText="1"/>
    </xf>
    <xf numFmtId="0" fontId="31" fillId="27" borderId="15" xfId="0" applyFont="1" applyFill="1" applyBorder="1" applyAlignment="1">
      <alignment horizontal="center" wrapText="1"/>
    </xf>
    <xf numFmtId="2" fontId="30" fillId="27" borderId="15" xfId="0" applyNumberFormat="1" applyFont="1" applyFill="1" applyBorder="1" applyAlignment="1">
      <alignment horizontal="center" wrapText="1"/>
    </xf>
    <xf numFmtId="2" fontId="31" fillId="27" borderId="15" xfId="0" applyNumberFormat="1" applyFont="1" applyFill="1" applyBorder="1" applyAlignment="1">
      <alignment horizontal="center" wrapText="1"/>
    </xf>
    <xf numFmtId="0" fontId="30" fillId="28" borderId="15" xfId="0" applyFont="1" applyFill="1" applyBorder="1" applyAlignment="1">
      <alignment horizontal="center" wrapText="1"/>
    </xf>
    <xf numFmtId="0" fontId="30" fillId="28" borderId="15" xfId="0" applyFont="1" applyFill="1" applyBorder="1" applyAlignment="1">
      <alignment horizontal="center"/>
    </xf>
    <xf numFmtId="0" fontId="30" fillId="28" borderId="15" xfId="0" applyFont="1" applyFill="1" applyBorder="1" applyAlignment="1">
      <alignment wrapText="1"/>
    </xf>
    <xf numFmtId="2" fontId="31" fillId="28" borderId="15" xfId="0" applyNumberFormat="1" applyFont="1" applyFill="1" applyBorder="1" applyAlignment="1">
      <alignment horizontal="center" wrapText="1"/>
    </xf>
    <xf numFmtId="0" fontId="30" fillId="25" borderId="15" xfId="0" applyFont="1" applyFill="1" applyBorder="1" applyAlignment="1">
      <alignment wrapText="1"/>
    </xf>
    <xf numFmtId="0" fontId="30" fillId="25" borderId="15" xfId="0" applyFont="1" applyFill="1" applyBorder="1" applyAlignment="1">
      <alignment/>
    </xf>
    <xf numFmtId="0" fontId="33" fillId="25" borderId="15" xfId="0" applyFont="1" applyFill="1" applyBorder="1" applyAlignment="1">
      <alignment/>
    </xf>
    <xf numFmtId="0" fontId="30" fillId="0" borderId="0" xfId="0" applyFont="1" applyBorder="1" applyAlignment="1">
      <alignment/>
    </xf>
    <xf numFmtId="0" fontId="33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/>
    </xf>
    <xf numFmtId="0" fontId="27" fillId="24" borderId="10" xfId="0" applyFont="1" applyFill="1" applyBorder="1" applyAlignment="1">
      <alignment vertical="top" wrapText="1"/>
    </xf>
    <xf numFmtId="0" fontId="30" fillId="29" borderId="15" xfId="0" applyFont="1" applyFill="1" applyBorder="1" applyAlignment="1">
      <alignment horizontal="center" wrapText="1"/>
    </xf>
    <xf numFmtId="0" fontId="31" fillId="29" borderId="15" xfId="0" applyFont="1" applyFill="1" applyBorder="1" applyAlignment="1">
      <alignment horizontal="center" wrapText="1"/>
    </xf>
    <xf numFmtId="1" fontId="30" fillId="24" borderId="13" xfId="0" applyNumberFormat="1" applyFont="1" applyFill="1" applyBorder="1" applyAlignment="1">
      <alignment horizontal="right" vertical="top" wrapText="1"/>
    </xf>
    <xf numFmtId="49" fontId="30" fillId="26" borderId="15" xfId="0" applyNumberFormat="1" applyFont="1" applyFill="1" applyBorder="1" applyAlignment="1">
      <alignment horizontal="center" wrapText="1"/>
    </xf>
    <xf numFmtId="0" fontId="32" fillId="0" borderId="21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0" fontId="30" fillId="24" borderId="23" xfId="0" applyFont="1" applyFill="1" applyBorder="1" applyAlignment="1">
      <alignment/>
    </xf>
    <xf numFmtId="0" fontId="30" fillId="24" borderId="24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30" fillId="24" borderId="18" xfId="0" applyFont="1" applyFill="1" applyBorder="1" applyAlignment="1">
      <alignment horizontal="center"/>
    </xf>
    <xf numFmtId="0" fontId="30" fillId="24" borderId="19" xfId="0" applyFont="1" applyFill="1" applyBorder="1" applyAlignment="1">
      <alignment horizontal="center"/>
    </xf>
    <xf numFmtId="0" fontId="30" fillId="24" borderId="17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6"/>
  <sheetViews>
    <sheetView view="pageBreakPreview" zoomScale="90" zoomScaleSheetLayoutView="90" workbookViewId="0" topLeftCell="A1">
      <selection activeCell="T26" sqref="T26"/>
    </sheetView>
  </sheetViews>
  <sheetFormatPr defaultColWidth="9.00390625" defaultRowHeight="12.75"/>
  <cols>
    <col min="1" max="1" width="4.75390625" style="0" customWidth="1"/>
    <col min="2" max="2" width="41.25390625" style="11" customWidth="1"/>
    <col min="3" max="3" width="12.75390625" style="11" customWidth="1"/>
    <col min="4" max="4" width="9.75390625" style="11" customWidth="1"/>
    <col min="5" max="5" width="8.125" style="10" customWidth="1"/>
    <col min="6" max="6" width="12.25390625" style="10" customWidth="1"/>
    <col min="7" max="7" width="10.625" style="10" customWidth="1"/>
    <col min="8" max="8" width="12.00390625" style="12" customWidth="1"/>
    <col min="9" max="9" width="7.625" style="12" customWidth="1"/>
    <col min="10" max="10" width="13.25390625" style="14" customWidth="1"/>
    <col min="11" max="11" width="11.375" style="14" customWidth="1"/>
    <col min="12" max="12" width="13.875" style="13" customWidth="1"/>
    <col min="13" max="13" width="8.875" style="2" customWidth="1"/>
    <col min="14" max="14" width="12.875" style="2" customWidth="1"/>
    <col min="15" max="15" width="10.25390625" style="2" customWidth="1"/>
    <col min="16" max="16" width="12.00390625" style="0" customWidth="1"/>
    <col min="17" max="17" width="8.75390625" style="4" customWidth="1"/>
    <col min="18" max="18" width="9.25390625" style="0" customWidth="1"/>
    <col min="19" max="19" width="26.375" style="0" customWidth="1"/>
    <col min="22" max="22" width="11.375" style="0" customWidth="1"/>
    <col min="25" max="27" width="9.125" style="0" hidden="1" customWidth="1"/>
    <col min="28" max="28" width="0" style="1" hidden="1" customWidth="1"/>
    <col min="29" max="30" width="0" style="0" hidden="1" customWidth="1"/>
  </cols>
  <sheetData>
    <row r="1" spans="1:32" ht="15" customHeight="1">
      <c r="A1" s="80" t="s">
        <v>3</v>
      </c>
      <c r="B1" s="82" t="s">
        <v>0</v>
      </c>
      <c r="C1" s="33"/>
      <c r="D1" s="55" t="s">
        <v>44</v>
      </c>
      <c r="E1" s="56"/>
      <c r="F1" s="56"/>
      <c r="G1" s="56"/>
      <c r="H1" s="56"/>
      <c r="I1" s="56"/>
      <c r="J1" s="56"/>
      <c r="K1" s="56"/>
      <c r="L1" s="56"/>
      <c r="M1" s="57" t="s">
        <v>41</v>
      </c>
      <c r="N1" s="57"/>
      <c r="O1" s="57"/>
      <c r="P1" s="57"/>
      <c r="Q1" s="57"/>
      <c r="R1" s="57"/>
      <c r="S1" s="72"/>
      <c r="T1" s="5"/>
      <c r="U1" s="5"/>
      <c r="V1" s="5"/>
      <c r="W1" s="8"/>
      <c r="X1" s="84"/>
      <c r="Y1" s="84"/>
      <c r="Z1" s="84"/>
      <c r="AA1" s="84"/>
      <c r="AB1" s="84"/>
      <c r="AC1" s="84"/>
      <c r="AD1" s="3" t="s">
        <v>1</v>
      </c>
      <c r="AE1" s="3"/>
      <c r="AF1" s="5"/>
    </row>
    <row r="2" spans="1:32" ht="31.5" customHeight="1">
      <c r="A2" s="81"/>
      <c r="B2" s="83"/>
      <c r="C2" s="32" t="s">
        <v>38</v>
      </c>
      <c r="D2" s="59" t="s">
        <v>45</v>
      </c>
      <c r="E2" s="60" t="s">
        <v>37</v>
      </c>
      <c r="F2" s="61" t="s">
        <v>42</v>
      </c>
      <c r="G2" s="62" t="s">
        <v>38</v>
      </c>
      <c r="H2" s="63">
        <v>42.57</v>
      </c>
      <c r="I2" s="63" t="s">
        <v>37</v>
      </c>
      <c r="J2" s="64" t="s">
        <v>43</v>
      </c>
      <c r="K2" s="65" t="s">
        <v>39</v>
      </c>
      <c r="L2" s="66" t="s">
        <v>36</v>
      </c>
      <c r="M2" s="67" t="s">
        <v>37</v>
      </c>
      <c r="N2" s="68" t="s">
        <v>43</v>
      </c>
      <c r="O2" s="69" t="s">
        <v>40</v>
      </c>
      <c r="P2" s="70" t="s">
        <v>36</v>
      </c>
      <c r="Q2" s="71" t="s">
        <v>37</v>
      </c>
      <c r="R2" s="58" t="s">
        <v>43</v>
      </c>
      <c r="S2" s="73"/>
      <c r="T2" s="5"/>
      <c r="U2" s="5"/>
      <c r="V2" s="5"/>
      <c r="W2" s="9"/>
      <c r="X2" s="5"/>
      <c r="Y2" s="5"/>
      <c r="Z2" s="5"/>
      <c r="AA2" s="5"/>
      <c r="AB2" s="5"/>
      <c r="AC2" s="6"/>
      <c r="AD2" s="5"/>
      <c r="AE2" s="5"/>
      <c r="AF2" s="5"/>
    </row>
    <row r="3" spans="1:32" ht="15" customHeight="1">
      <c r="A3" s="21">
        <v>1</v>
      </c>
      <c r="B3" s="29" t="s">
        <v>15</v>
      </c>
      <c r="C3" s="43">
        <v>5</v>
      </c>
      <c r="D3" s="38">
        <v>57.43</v>
      </c>
      <c r="E3" s="23">
        <v>15</v>
      </c>
      <c r="F3" s="24">
        <f>C3*D3*E3</f>
        <v>4307.25</v>
      </c>
      <c r="G3" s="47">
        <v>5</v>
      </c>
      <c r="H3" s="36">
        <v>42.57</v>
      </c>
      <c r="I3" s="40">
        <v>15</v>
      </c>
      <c r="J3" s="35">
        <f>G3*H3*I3</f>
        <v>3192.75</v>
      </c>
      <c r="K3" s="48">
        <v>14</v>
      </c>
      <c r="L3" s="38">
        <v>100</v>
      </c>
      <c r="M3" s="39">
        <v>15</v>
      </c>
      <c r="N3" s="50">
        <f>K3*L3*M3</f>
        <v>21000</v>
      </c>
      <c r="O3" s="49">
        <v>3</v>
      </c>
      <c r="P3" s="41">
        <v>100</v>
      </c>
      <c r="Q3" s="53">
        <v>15</v>
      </c>
      <c r="R3" s="54">
        <f>O3*P3*Q3</f>
        <v>4500</v>
      </c>
      <c r="S3" s="74"/>
      <c r="T3" s="5"/>
      <c r="U3" s="5"/>
      <c r="V3" s="5"/>
      <c r="W3" s="9"/>
      <c r="X3" s="5"/>
      <c r="Y3" s="5"/>
      <c r="Z3" s="5"/>
      <c r="AA3" s="5"/>
      <c r="AB3" s="5"/>
      <c r="AC3" s="6"/>
      <c r="AD3" s="5"/>
      <c r="AE3" s="5"/>
      <c r="AF3" s="5"/>
    </row>
    <row r="4" spans="1:32" ht="15" customHeight="1">
      <c r="A4" s="17"/>
      <c r="B4" s="15" t="s">
        <v>16</v>
      </c>
      <c r="C4" s="44">
        <v>1</v>
      </c>
      <c r="D4" s="38">
        <v>57.43</v>
      </c>
      <c r="E4" s="23">
        <v>15</v>
      </c>
      <c r="F4" s="24">
        <f aca="true" t="shared" si="0" ref="F4:F34">C4*D4*E4</f>
        <v>861.45</v>
      </c>
      <c r="G4" s="47">
        <v>1</v>
      </c>
      <c r="H4" s="36">
        <v>42.57</v>
      </c>
      <c r="I4" s="40">
        <v>15</v>
      </c>
      <c r="J4" s="35">
        <f aca="true" t="shared" si="1" ref="J4:J34">G4*H4*I4</f>
        <v>638.55</v>
      </c>
      <c r="K4" s="48"/>
      <c r="L4" s="38">
        <v>100</v>
      </c>
      <c r="M4" s="39">
        <v>15</v>
      </c>
      <c r="N4" s="50">
        <f aca="true" t="shared" si="2" ref="N4:N35">K4*L4*M4</f>
        <v>0</v>
      </c>
      <c r="O4" s="49"/>
      <c r="P4" s="41">
        <v>100</v>
      </c>
      <c r="Q4" s="53">
        <v>15</v>
      </c>
      <c r="R4" s="54">
        <f aca="true" t="shared" si="3" ref="R4:R35">O4*P4*Q4</f>
        <v>0</v>
      </c>
      <c r="S4" s="74"/>
      <c r="T4" s="5"/>
      <c r="U4" s="5"/>
      <c r="V4" s="5"/>
      <c r="W4" s="9"/>
      <c r="X4" s="5"/>
      <c r="Y4" s="5"/>
      <c r="Z4" s="5"/>
      <c r="AA4" s="5"/>
      <c r="AB4" s="5"/>
      <c r="AC4" s="6"/>
      <c r="AD4" s="5"/>
      <c r="AE4" s="5"/>
      <c r="AF4" s="5"/>
    </row>
    <row r="5" spans="1:32" ht="15" customHeight="1">
      <c r="A5" s="17"/>
      <c r="B5" s="15" t="s">
        <v>26</v>
      </c>
      <c r="C5" s="44"/>
      <c r="D5" s="38">
        <v>57.43</v>
      </c>
      <c r="E5" s="23">
        <v>15</v>
      </c>
      <c r="F5" s="24">
        <f t="shared" si="0"/>
        <v>0</v>
      </c>
      <c r="G5" s="47"/>
      <c r="H5" s="36">
        <v>42.57</v>
      </c>
      <c r="I5" s="40">
        <v>15</v>
      </c>
      <c r="J5" s="35">
        <f t="shared" si="1"/>
        <v>0</v>
      </c>
      <c r="K5" s="48"/>
      <c r="L5" s="38">
        <v>100</v>
      </c>
      <c r="M5" s="39">
        <v>15</v>
      </c>
      <c r="N5" s="50">
        <f t="shared" si="2"/>
        <v>0</v>
      </c>
      <c r="O5" s="49"/>
      <c r="P5" s="41">
        <v>100</v>
      </c>
      <c r="Q5" s="53">
        <v>15</v>
      </c>
      <c r="R5" s="54">
        <f t="shared" si="3"/>
        <v>0</v>
      </c>
      <c r="S5" s="74"/>
      <c r="T5" s="5"/>
      <c r="U5" s="5"/>
      <c r="V5" s="5"/>
      <c r="W5" s="9"/>
      <c r="X5" s="5"/>
      <c r="Y5" s="5"/>
      <c r="Z5" s="5"/>
      <c r="AA5" s="5"/>
      <c r="AB5" s="5"/>
      <c r="AC5" s="6"/>
      <c r="AD5" s="5"/>
      <c r="AE5" s="5"/>
      <c r="AF5" s="5"/>
    </row>
    <row r="6" spans="1:32" ht="15" customHeight="1">
      <c r="A6" s="21">
        <v>5</v>
      </c>
      <c r="B6" s="29" t="s">
        <v>28</v>
      </c>
      <c r="C6" s="43">
        <v>8</v>
      </c>
      <c r="D6" s="38">
        <v>57.43</v>
      </c>
      <c r="E6" s="23">
        <v>15</v>
      </c>
      <c r="F6" s="24">
        <f t="shared" si="0"/>
        <v>6891.6</v>
      </c>
      <c r="G6" s="47">
        <v>8</v>
      </c>
      <c r="H6" s="36">
        <v>42.57</v>
      </c>
      <c r="I6" s="40">
        <v>15</v>
      </c>
      <c r="J6" s="35">
        <f t="shared" si="1"/>
        <v>5108.4</v>
      </c>
      <c r="K6" s="48">
        <v>13</v>
      </c>
      <c r="L6" s="38">
        <v>100</v>
      </c>
      <c r="M6" s="39">
        <v>15</v>
      </c>
      <c r="N6" s="50">
        <f t="shared" si="2"/>
        <v>19500</v>
      </c>
      <c r="O6" s="49">
        <v>1</v>
      </c>
      <c r="P6" s="41">
        <v>100</v>
      </c>
      <c r="Q6" s="53">
        <v>15</v>
      </c>
      <c r="R6" s="54">
        <f t="shared" si="3"/>
        <v>1500</v>
      </c>
      <c r="S6" s="74"/>
      <c r="T6" s="5"/>
      <c r="U6" s="5"/>
      <c r="V6" s="5"/>
      <c r="W6" s="9"/>
      <c r="X6" s="5"/>
      <c r="Y6" s="5"/>
      <c r="Z6" s="5"/>
      <c r="AA6" s="5"/>
      <c r="AB6" s="5"/>
      <c r="AC6" s="6"/>
      <c r="AD6" s="5"/>
      <c r="AE6" s="5"/>
      <c r="AF6" s="5"/>
    </row>
    <row r="7" spans="1:32" ht="15" customHeight="1">
      <c r="A7" s="17"/>
      <c r="B7" s="30" t="s">
        <v>12</v>
      </c>
      <c r="C7" s="45">
        <v>1</v>
      </c>
      <c r="D7" s="38">
        <v>57.43</v>
      </c>
      <c r="E7" s="23">
        <v>15</v>
      </c>
      <c r="F7" s="24">
        <f t="shared" si="0"/>
        <v>861.45</v>
      </c>
      <c r="G7" s="47">
        <v>1</v>
      </c>
      <c r="H7" s="36">
        <v>42.57</v>
      </c>
      <c r="I7" s="40">
        <v>15</v>
      </c>
      <c r="J7" s="35">
        <f t="shared" si="1"/>
        <v>638.55</v>
      </c>
      <c r="K7" s="48">
        <v>7</v>
      </c>
      <c r="L7" s="38">
        <v>100</v>
      </c>
      <c r="M7" s="39">
        <v>15</v>
      </c>
      <c r="N7" s="50">
        <f t="shared" si="2"/>
        <v>10500</v>
      </c>
      <c r="O7" s="49">
        <v>2</v>
      </c>
      <c r="P7" s="41">
        <v>100</v>
      </c>
      <c r="Q7" s="53">
        <v>15</v>
      </c>
      <c r="R7" s="54">
        <f t="shared" si="3"/>
        <v>3000</v>
      </c>
      <c r="S7" s="74"/>
      <c r="T7" s="5"/>
      <c r="U7" s="5"/>
      <c r="V7" s="5"/>
      <c r="W7" s="9"/>
      <c r="X7" s="5"/>
      <c r="Y7" s="5"/>
      <c r="Z7" s="5"/>
      <c r="AA7" s="5"/>
      <c r="AB7" s="5"/>
      <c r="AC7" s="6"/>
      <c r="AD7" s="5"/>
      <c r="AE7" s="5"/>
      <c r="AF7" s="5"/>
    </row>
    <row r="8" spans="1:32" ht="15" customHeight="1">
      <c r="A8" s="21">
        <v>6</v>
      </c>
      <c r="B8" s="29" t="s">
        <v>9</v>
      </c>
      <c r="C8" s="43">
        <v>4</v>
      </c>
      <c r="D8" s="38">
        <v>57.43</v>
      </c>
      <c r="E8" s="23">
        <v>15</v>
      </c>
      <c r="F8" s="24">
        <f t="shared" si="0"/>
        <v>3445.8</v>
      </c>
      <c r="G8" s="47">
        <v>4</v>
      </c>
      <c r="H8" s="36">
        <v>42.57</v>
      </c>
      <c r="I8" s="40">
        <v>15</v>
      </c>
      <c r="J8" s="35">
        <f t="shared" si="1"/>
        <v>2554.2</v>
      </c>
      <c r="K8" s="48">
        <v>16</v>
      </c>
      <c r="L8" s="38">
        <v>100</v>
      </c>
      <c r="M8" s="39">
        <v>15</v>
      </c>
      <c r="N8" s="50">
        <f t="shared" si="2"/>
        <v>24000</v>
      </c>
      <c r="O8" s="49"/>
      <c r="P8" s="41">
        <v>100</v>
      </c>
      <c r="Q8" s="53">
        <v>15</v>
      </c>
      <c r="R8" s="54">
        <f t="shared" si="3"/>
        <v>0</v>
      </c>
      <c r="S8" s="74"/>
      <c r="T8" s="5"/>
      <c r="U8" s="5"/>
      <c r="V8" s="5"/>
      <c r="W8" s="9"/>
      <c r="X8" s="5"/>
      <c r="Y8" s="5"/>
      <c r="Z8" s="5"/>
      <c r="AA8" s="5"/>
      <c r="AB8" s="5"/>
      <c r="AC8" s="6"/>
      <c r="AD8" s="5"/>
      <c r="AE8" s="5"/>
      <c r="AF8" s="5"/>
    </row>
    <row r="9" spans="1:32" ht="15" customHeight="1">
      <c r="A9" s="17"/>
      <c r="B9" s="16" t="s">
        <v>10</v>
      </c>
      <c r="C9" s="46"/>
      <c r="D9" s="38">
        <v>57.43</v>
      </c>
      <c r="E9" s="23">
        <v>15</v>
      </c>
      <c r="F9" s="24">
        <f t="shared" si="0"/>
        <v>0</v>
      </c>
      <c r="G9" s="47"/>
      <c r="H9" s="36">
        <v>42.57</v>
      </c>
      <c r="I9" s="40">
        <v>15</v>
      </c>
      <c r="J9" s="35">
        <f t="shared" si="1"/>
        <v>0</v>
      </c>
      <c r="K9" s="48"/>
      <c r="L9" s="38">
        <v>100</v>
      </c>
      <c r="M9" s="39">
        <v>15</v>
      </c>
      <c r="N9" s="50">
        <f t="shared" si="2"/>
        <v>0</v>
      </c>
      <c r="O9" s="49"/>
      <c r="P9" s="41">
        <v>100</v>
      </c>
      <c r="Q9" s="53">
        <v>15</v>
      </c>
      <c r="R9" s="54">
        <f t="shared" si="3"/>
        <v>0</v>
      </c>
      <c r="S9" s="74"/>
      <c r="T9" s="5"/>
      <c r="U9" s="5"/>
      <c r="V9" s="5"/>
      <c r="W9" s="9"/>
      <c r="X9" s="5"/>
      <c r="Y9" s="5"/>
      <c r="Z9" s="5"/>
      <c r="AA9" s="5"/>
      <c r="AB9" s="5"/>
      <c r="AC9" s="6"/>
      <c r="AD9" s="5"/>
      <c r="AE9" s="5"/>
      <c r="AF9" s="5"/>
    </row>
    <row r="10" spans="1:32" ht="15" customHeight="1">
      <c r="A10" s="21">
        <v>7</v>
      </c>
      <c r="B10" s="29" t="s">
        <v>27</v>
      </c>
      <c r="C10" s="43">
        <v>1</v>
      </c>
      <c r="D10" s="38">
        <v>57.43</v>
      </c>
      <c r="E10" s="23">
        <v>15</v>
      </c>
      <c r="F10" s="24">
        <f t="shared" si="0"/>
        <v>861.45</v>
      </c>
      <c r="G10" s="47">
        <v>1</v>
      </c>
      <c r="H10" s="36">
        <v>42.57</v>
      </c>
      <c r="I10" s="40">
        <v>15</v>
      </c>
      <c r="J10" s="35">
        <f t="shared" si="1"/>
        <v>638.55</v>
      </c>
      <c r="K10" s="48">
        <v>11</v>
      </c>
      <c r="L10" s="38">
        <v>100</v>
      </c>
      <c r="M10" s="39">
        <v>15</v>
      </c>
      <c r="N10" s="50">
        <f t="shared" si="2"/>
        <v>16500</v>
      </c>
      <c r="O10" s="49">
        <v>4</v>
      </c>
      <c r="P10" s="41">
        <v>100</v>
      </c>
      <c r="Q10" s="53">
        <v>15</v>
      </c>
      <c r="R10" s="54">
        <f t="shared" si="3"/>
        <v>6000</v>
      </c>
      <c r="S10" s="74"/>
      <c r="T10" s="5"/>
      <c r="U10" s="5"/>
      <c r="V10" s="5"/>
      <c r="W10" s="9"/>
      <c r="X10" s="5"/>
      <c r="Y10" s="5"/>
      <c r="Z10" s="5"/>
      <c r="AA10" s="5"/>
      <c r="AB10" s="5"/>
      <c r="AC10" s="6"/>
      <c r="AD10" s="5"/>
      <c r="AE10" s="5"/>
      <c r="AF10" s="5"/>
    </row>
    <row r="11" spans="1:32" ht="15" customHeight="1">
      <c r="A11" s="17"/>
      <c r="B11" s="16" t="s">
        <v>14</v>
      </c>
      <c r="C11" s="43"/>
      <c r="D11" s="38">
        <v>57.43</v>
      </c>
      <c r="E11" s="23">
        <v>15</v>
      </c>
      <c r="F11" s="24">
        <f t="shared" si="0"/>
        <v>0</v>
      </c>
      <c r="G11" s="47"/>
      <c r="H11" s="36">
        <v>42.57</v>
      </c>
      <c r="I11" s="40">
        <v>15</v>
      </c>
      <c r="J11" s="35">
        <f t="shared" si="1"/>
        <v>0</v>
      </c>
      <c r="K11" s="48">
        <v>5</v>
      </c>
      <c r="L11" s="38">
        <v>100</v>
      </c>
      <c r="M11" s="39">
        <v>15</v>
      </c>
      <c r="N11" s="50">
        <f t="shared" si="2"/>
        <v>7500</v>
      </c>
      <c r="O11" s="49"/>
      <c r="P11" s="41">
        <v>100</v>
      </c>
      <c r="Q11" s="53">
        <v>15</v>
      </c>
      <c r="R11" s="54">
        <f t="shared" si="3"/>
        <v>0</v>
      </c>
      <c r="S11" s="74"/>
      <c r="T11" s="5"/>
      <c r="U11" s="5"/>
      <c r="V11" s="5"/>
      <c r="W11" s="9"/>
      <c r="X11" s="5"/>
      <c r="Y11" s="5"/>
      <c r="Z11" s="5"/>
      <c r="AA11" s="5"/>
      <c r="AB11" s="5"/>
      <c r="AC11" s="6"/>
      <c r="AD11" s="5"/>
      <c r="AE11" s="5"/>
      <c r="AF11" s="5"/>
    </row>
    <row r="12" spans="1:32" ht="15" customHeight="1">
      <c r="A12" s="17"/>
      <c r="B12" s="16" t="s">
        <v>4</v>
      </c>
      <c r="C12" s="43">
        <v>2</v>
      </c>
      <c r="D12" s="38">
        <v>57.43</v>
      </c>
      <c r="E12" s="23">
        <v>15</v>
      </c>
      <c r="F12" s="24">
        <f t="shared" si="0"/>
        <v>1722.9</v>
      </c>
      <c r="G12" s="47">
        <v>2</v>
      </c>
      <c r="H12" s="36">
        <v>42.57</v>
      </c>
      <c r="I12" s="40">
        <v>15</v>
      </c>
      <c r="J12" s="35">
        <f t="shared" si="1"/>
        <v>1277.1</v>
      </c>
      <c r="K12" s="48">
        <v>11</v>
      </c>
      <c r="L12" s="38">
        <v>100</v>
      </c>
      <c r="M12" s="39">
        <v>15</v>
      </c>
      <c r="N12" s="50">
        <f t="shared" si="2"/>
        <v>16500</v>
      </c>
      <c r="O12" s="49">
        <v>2</v>
      </c>
      <c r="P12" s="41">
        <v>100</v>
      </c>
      <c r="Q12" s="53">
        <v>15</v>
      </c>
      <c r="R12" s="54">
        <f t="shared" si="3"/>
        <v>3000</v>
      </c>
      <c r="S12" s="74"/>
      <c r="T12" s="5"/>
      <c r="U12" s="5"/>
      <c r="V12" s="5"/>
      <c r="W12" s="9"/>
      <c r="X12" s="5"/>
      <c r="Y12" s="5"/>
      <c r="Z12" s="5"/>
      <c r="AA12" s="5"/>
      <c r="AB12" s="5"/>
      <c r="AC12" s="6"/>
      <c r="AD12" s="5"/>
      <c r="AE12" s="5"/>
      <c r="AF12" s="5"/>
    </row>
    <row r="13" spans="1:32" ht="15" customHeight="1">
      <c r="A13" s="17"/>
      <c r="B13" s="15" t="s">
        <v>35</v>
      </c>
      <c r="C13" s="44"/>
      <c r="D13" s="38">
        <v>57.43</v>
      </c>
      <c r="E13" s="23">
        <v>15</v>
      </c>
      <c r="F13" s="24">
        <f t="shared" si="0"/>
        <v>0</v>
      </c>
      <c r="G13" s="47"/>
      <c r="H13" s="36">
        <v>42.57</v>
      </c>
      <c r="I13" s="40">
        <v>15</v>
      </c>
      <c r="J13" s="35">
        <f t="shared" si="1"/>
        <v>0</v>
      </c>
      <c r="K13" s="48"/>
      <c r="L13" s="38">
        <v>100</v>
      </c>
      <c r="M13" s="39">
        <v>15</v>
      </c>
      <c r="N13" s="50">
        <f t="shared" si="2"/>
        <v>0</v>
      </c>
      <c r="O13" s="49"/>
      <c r="P13" s="41">
        <v>100</v>
      </c>
      <c r="Q13" s="53">
        <v>15</v>
      </c>
      <c r="R13" s="54">
        <f t="shared" si="3"/>
        <v>0</v>
      </c>
      <c r="S13" s="74"/>
      <c r="T13" s="5"/>
      <c r="U13" s="5"/>
      <c r="V13" s="5"/>
      <c r="W13" s="9"/>
      <c r="X13" s="5"/>
      <c r="Y13" s="5"/>
      <c r="Z13" s="5"/>
      <c r="AA13" s="5"/>
      <c r="AB13" s="5"/>
      <c r="AC13" s="6"/>
      <c r="AD13" s="5"/>
      <c r="AE13" s="5"/>
      <c r="AF13" s="5"/>
    </row>
    <row r="14" spans="1:32" ht="15" customHeight="1">
      <c r="A14" s="21">
        <v>9</v>
      </c>
      <c r="B14" s="29" t="s">
        <v>21</v>
      </c>
      <c r="C14" s="43">
        <v>4</v>
      </c>
      <c r="D14" s="38">
        <v>57.43</v>
      </c>
      <c r="E14" s="23">
        <v>15</v>
      </c>
      <c r="F14" s="24">
        <f t="shared" si="0"/>
        <v>3445.8</v>
      </c>
      <c r="G14" s="47">
        <v>4</v>
      </c>
      <c r="H14" s="36">
        <v>42.57</v>
      </c>
      <c r="I14" s="40">
        <v>15</v>
      </c>
      <c r="J14" s="35">
        <f t="shared" si="1"/>
        <v>2554.2</v>
      </c>
      <c r="K14" s="48">
        <v>8</v>
      </c>
      <c r="L14" s="38">
        <v>100</v>
      </c>
      <c r="M14" s="39">
        <v>15</v>
      </c>
      <c r="N14" s="50">
        <f t="shared" si="2"/>
        <v>12000</v>
      </c>
      <c r="O14" s="49">
        <v>3</v>
      </c>
      <c r="P14" s="41">
        <v>100</v>
      </c>
      <c r="Q14" s="53">
        <v>15</v>
      </c>
      <c r="R14" s="54">
        <f t="shared" si="3"/>
        <v>4500</v>
      </c>
      <c r="S14" s="74"/>
      <c r="T14" s="5"/>
      <c r="U14" s="5"/>
      <c r="V14" s="5"/>
      <c r="W14" s="9"/>
      <c r="X14" s="5"/>
      <c r="Y14" s="5"/>
      <c r="Z14" s="5"/>
      <c r="AA14" s="5"/>
      <c r="AB14" s="5"/>
      <c r="AC14" s="6"/>
      <c r="AD14" s="5"/>
      <c r="AE14" s="5"/>
      <c r="AF14" s="5"/>
    </row>
    <row r="15" spans="1:32" ht="15" customHeight="1">
      <c r="A15" s="17"/>
      <c r="B15" s="16" t="s">
        <v>18</v>
      </c>
      <c r="C15" s="43">
        <v>1</v>
      </c>
      <c r="D15" s="38">
        <v>57.43</v>
      </c>
      <c r="E15" s="23">
        <v>15</v>
      </c>
      <c r="F15" s="24">
        <f t="shared" si="0"/>
        <v>861.45</v>
      </c>
      <c r="G15" s="47">
        <v>1</v>
      </c>
      <c r="H15" s="36">
        <v>42.57</v>
      </c>
      <c r="I15" s="40">
        <v>15</v>
      </c>
      <c r="J15" s="35">
        <f t="shared" si="1"/>
        <v>638.55</v>
      </c>
      <c r="K15" s="48">
        <v>7</v>
      </c>
      <c r="L15" s="38">
        <v>100</v>
      </c>
      <c r="M15" s="39">
        <v>15</v>
      </c>
      <c r="N15" s="50">
        <f t="shared" si="2"/>
        <v>10500</v>
      </c>
      <c r="O15" s="49">
        <v>1</v>
      </c>
      <c r="P15" s="41">
        <v>100</v>
      </c>
      <c r="Q15" s="53">
        <v>15</v>
      </c>
      <c r="R15" s="54">
        <f t="shared" si="3"/>
        <v>1500</v>
      </c>
      <c r="S15" s="74"/>
      <c r="T15" s="5"/>
      <c r="U15" s="5"/>
      <c r="V15" s="5"/>
      <c r="W15" s="9"/>
      <c r="X15" s="5"/>
      <c r="Y15" s="5"/>
      <c r="Z15" s="5"/>
      <c r="AA15" s="5"/>
      <c r="AB15" s="5"/>
      <c r="AC15" s="6"/>
      <c r="AD15" s="5"/>
      <c r="AE15" s="5"/>
      <c r="AF15" s="5"/>
    </row>
    <row r="16" spans="1:32" ht="15" customHeight="1">
      <c r="A16" s="17"/>
      <c r="B16" s="28" t="s">
        <v>23</v>
      </c>
      <c r="C16" s="44"/>
      <c r="D16" s="38">
        <v>57.43</v>
      </c>
      <c r="E16" s="23">
        <v>15</v>
      </c>
      <c r="F16" s="24">
        <f t="shared" si="0"/>
        <v>0</v>
      </c>
      <c r="G16" s="47"/>
      <c r="H16" s="36">
        <v>42.57</v>
      </c>
      <c r="I16" s="40">
        <v>15</v>
      </c>
      <c r="J16" s="35">
        <f t="shared" si="1"/>
        <v>0</v>
      </c>
      <c r="K16" s="48"/>
      <c r="L16" s="38">
        <v>100</v>
      </c>
      <c r="M16" s="39">
        <v>15</v>
      </c>
      <c r="N16" s="50">
        <f t="shared" si="2"/>
        <v>0</v>
      </c>
      <c r="O16" s="49"/>
      <c r="P16" s="41">
        <v>100</v>
      </c>
      <c r="Q16" s="53">
        <v>15</v>
      </c>
      <c r="R16" s="54">
        <f t="shared" si="3"/>
        <v>0</v>
      </c>
      <c r="S16" s="74"/>
      <c r="T16" s="5"/>
      <c r="U16" s="5"/>
      <c r="V16" s="5"/>
      <c r="W16" s="9"/>
      <c r="X16" s="5"/>
      <c r="Y16" s="5"/>
      <c r="Z16" s="5"/>
      <c r="AA16" s="5"/>
      <c r="AB16" s="5"/>
      <c r="AC16" s="6"/>
      <c r="AD16" s="5"/>
      <c r="AE16" s="5"/>
      <c r="AF16" s="5"/>
    </row>
    <row r="17" spans="1:32" ht="15" customHeight="1">
      <c r="A17" s="17"/>
      <c r="B17" s="15" t="s">
        <v>22</v>
      </c>
      <c r="C17" s="44"/>
      <c r="D17" s="38">
        <v>57.43</v>
      </c>
      <c r="E17" s="23">
        <v>15</v>
      </c>
      <c r="F17" s="24">
        <f t="shared" si="0"/>
        <v>0</v>
      </c>
      <c r="G17" s="47"/>
      <c r="H17" s="36">
        <v>42.57</v>
      </c>
      <c r="I17" s="40">
        <v>15</v>
      </c>
      <c r="J17" s="35">
        <f t="shared" si="1"/>
        <v>0</v>
      </c>
      <c r="K17" s="48"/>
      <c r="L17" s="38">
        <v>100</v>
      </c>
      <c r="M17" s="39">
        <v>15</v>
      </c>
      <c r="N17" s="50">
        <f t="shared" si="2"/>
        <v>0</v>
      </c>
      <c r="O17" s="49"/>
      <c r="P17" s="41">
        <v>100</v>
      </c>
      <c r="Q17" s="53">
        <v>15</v>
      </c>
      <c r="R17" s="54">
        <f t="shared" si="3"/>
        <v>0</v>
      </c>
      <c r="S17" s="74"/>
      <c r="T17" s="5"/>
      <c r="U17" s="5"/>
      <c r="V17" s="5"/>
      <c r="W17" s="9"/>
      <c r="X17" s="5"/>
      <c r="Y17" s="5"/>
      <c r="Z17" s="5"/>
      <c r="AA17" s="5"/>
      <c r="AB17" s="5"/>
      <c r="AC17" s="6"/>
      <c r="AD17" s="5"/>
      <c r="AE17" s="5"/>
      <c r="AF17" s="5"/>
    </row>
    <row r="18" spans="1:32" s="27" customFormat="1" ht="15" customHeight="1">
      <c r="A18" s="21">
        <v>25</v>
      </c>
      <c r="B18" s="29" t="s">
        <v>20</v>
      </c>
      <c r="C18" s="43">
        <v>1</v>
      </c>
      <c r="D18" s="38">
        <v>57.43</v>
      </c>
      <c r="E18" s="23">
        <v>15</v>
      </c>
      <c r="F18" s="24">
        <f t="shared" si="0"/>
        <v>861.45</v>
      </c>
      <c r="G18" s="47">
        <v>1</v>
      </c>
      <c r="H18" s="36">
        <v>42.57</v>
      </c>
      <c r="I18" s="40">
        <v>15</v>
      </c>
      <c r="J18" s="35">
        <f t="shared" si="1"/>
        <v>638.55</v>
      </c>
      <c r="K18" s="48">
        <v>13</v>
      </c>
      <c r="L18" s="38">
        <v>100</v>
      </c>
      <c r="M18" s="39">
        <v>15</v>
      </c>
      <c r="N18" s="50">
        <f t="shared" si="2"/>
        <v>19500</v>
      </c>
      <c r="O18" s="49">
        <v>1</v>
      </c>
      <c r="P18" s="41">
        <v>100</v>
      </c>
      <c r="Q18" s="53">
        <v>15</v>
      </c>
      <c r="R18" s="54">
        <f t="shared" si="3"/>
        <v>1500</v>
      </c>
      <c r="S18" s="74"/>
      <c r="T18" s="25"/>
      <c r="U18" s="25"/>
      <c r="V18" s="25"/>
      <c r="W18" s="26"/>
      <c r="X18" s="25"/>
      <c r="Y18" s="25"/>
      <c r="Z18" s="25"/>
      <c r="AA18" s="25"/>
      <c r="AB18" s="25"/>
      <c r="AC18" s="7"/>
      <c r="AD18" s="25"/>
      <c r="AE18" s="25"/>
      <c r="AF18" s="25"/>
    </row>
    <row r="19" spans="1:32" ht="15" customHeight="1">
      <c r="A19" s="17"/>
      <c r="B19" s="15" t="s">
        <v>19</v>
      </c>
      <c r="C19" s="44">
        <v>2</v>
      </c>
      <c r="D19" s="38">
        <v>57.43</v>
      </c>
      <c r="E19" s="23">
        <v>15</v>
      </c>
      <c r="F19" s="24">
        <f t="shared" si="0"/>
        <v>1722.9</v>
      </c>
      <c r="G19" s="47">
        <v>2</v>
      </c>
      <c r="H19" s="36">
        <v>42.57</v>
      </c>
      <c r="I19" s="40">
        <v>15</v>
      </c>
      <c r="J19" s="35">
        <f t="shared" si="1"/>
        <v>1277.1</v>
      </c>
      <c r="K19" s="48"/>
      <c r="L19" s="38">
        <v>100</v>
      </c>
      <c r="M19" s="39">
        <v>15</v>
      </c>
      <c r="N19" s="50">
        <f t="shared" si="2"/>
        <v>0</v>
      </c>
      <c r="O19" s="49">
        <v>2</v>
      </c>
      <c r="P19" s="41">
        <v>100</v>
      </c>
      <c r="Q19" s="53">
        <v>15</v>
      </c>
      <c r="R19" s="54">
        <f t="shared" si="3"/>
        <v>3000</v>
      </c>
      <c r="S19" s="74"/>
      <c r="T19" s="5"/>
      <c r="U19" s="5"/>
      <c r="V19" s="5"/>
      <c r="W19" s="9"/>
      <c r="X19" s="5"/>
      <c r="Y19" s="5"/>
      <c r="Z19" s="5"/>
      <c r="AA19" s="5"/>
      <c r="AB19" s="5"/>
      <c r="AC19" s="6"/>
      <c r="AD19" s="5"/>
      <c r="AE19" s="5"/>
      <c r="AF19" s="5"/>
    </row>
    <row r="20" spans="1:32" ht="15" customHeight="1">
      <c r="A20" s="17"/>
      <c r="B20" s="15" t="s">
        <v>24</v>
      </c>
      <c r="C20" s="44"/>
      <c r="D20" s="38">
        <v>57.43</v>
      </c>
      <c r="E20" s="23">
        <v>15</v>
      </c>
      <c r="F20" s="24">
        <f t="shared" si="0"/>
        <v>0</v>
      </c>
      <c r="G20" s="47"/>
      <c r="H20" s="36">
        <v>42.57</v>
      </c>
      <c r="I20" s="40">
        <v>15</v>
      </c>
      <c r="J20" s="35">
        <f t="shared" si="1"/>
        <v>0</v>
      </c>
      <c r="K20" s="48"/>
      <c r="L20" s="38">
        <v>100</v>
      </c>
      <c r="M20" s="39">
        <v>15</v>
      </c>
      <c r="N20" s="50">
        <f t="shared" si="2"/>
        <v>0</v>
      </c>
      <c r="O20" s="49"/>
      <c r="P20" s="41">
        <v>100</v>
      </c>
      <c r="Q20" s="53">
        <v>15</v>
      </c>
      <c r="R20" s="54">
        <f t="shared" si="3"/>
        <v>0</v>
      </c>
      <c r="S20" s="74"/>
      <c r="T20" s="5"/>
      <c r="U20" s="5"/>
      <c r="V20" s="5"/>
      <c r="W20" s="9"/>
      <c r="X20" s="5"/>
      <c r="Y20" s="5"/>
      <c r="Z20" s="5"/>
      <c r="AA20" s="5"/>
      <c r="AB20" s="5"/>
      <c r="AC20" s="6"/>
      <c r="AD20" s="5"/>
      <c r="AE20" s="5"/>
      <c r="AF20" s="5"/>
    </row>
    <row r="21" spans="1:32" ht="15" customHeight="1">
      <c r="A21" s="17"/>
      <c r="B21" s="16" t="s">
        <v>33</v>
      </c>
      <c r="C21" s="43">
        <v>1</v>
      </c>
      <c r="D21" s="38">
        <v>57.43</v>
      </c>
      <c r="E21" s="23">
        <v>15</v>
      </c>
      <c r="F21" s="24">
        <f t="shared" si="0"/>
        <v>861.45</v>
      </c>
      <c r="G21" s="47">
        <v>1</v>
      </c>
      <c r="H21" s="36">
        <v>42.57</v>
      </c>
      <c r="I21" s="40">
        <v>15</v>
      </c>
      <c r="J21" s="35">
        <f t="shared" si="1"/>
        <v>638.55</v>
      </c>
      <c r="K21" s="48">
        <v>1</v>
      </c>
      <c r="L21" s="38">
        <v>100</v>
      </c>
      <c r="M21" s="39">
        <v>15</v>
      </c>
      <c r="N21" s="50">
        <f t="shared" si="2"/>
        <v>1500</v>
      </c>
      <c r="O21" s="49">
        <v>2</v>
      </c>
      <c r="P21" s="41">
        <v>100</v>
      </c>
      <c r="Q21" s="53">
        <v>15</v>
      </c>
      <c r="R21" s="54">
        <f t="shared" si="3"/>
        <v>3000</v>
      </c>
      <c r="S21" s="74"/>
      <c r="T21" s="5"/>
      <c r="U21" s="5"/>
      <c r="V21" s="5"/>
      <c r="W21" s="9"/>
      <c r="X21" s="5"/>
      <c r="Y21" s="5"/>
      <c r="Z21" s="5"/>
      <c r="AA21" s="5"/>
      <c r="AB21" s="5"/>
      <c r="AC21" s="6"/>
      <c r="AD21" s="5"/>
      <c r="AE21" s="5"/>
      <c r="AF21" s="5"/>
    </row>
    <row r="22" spans="1:32" s="27" customFormat="1" ht="15" customHeight="1">
      <c r="A22" s="21">
        <v>27</v>
      </c>
      <c r="B22" s="29" t="s">
        <v>34</v>
      </c>
      <c r="C22" s="43">
        <v>1</v>
      </c>
      <c r="D22" s="38">
        <v>57.43</v>
      </c>
      <c r="E22" s="23">
        <v>15</v>
      </c>
      <c r="F22" s="24">
        <f t="shared" si="0"/>
        <v>861.45</v>
      </c>
      <c r="G22" s="47">
        <v>1</v>
      </c>
      <c r="H22" s="36">
        <v>42.57</v>
      </c>
      <c r="I22" s="40">
        <v>15</v>
      </c>
      <c r="J22" s="35">
        <f t="shared" si="1"/>
        <v>638.55</v>
      </c>
      <c r="K22" s="48">
        <v>2</v>
      </c>
      <c r="L22" s="38">
        <v>100</v>
      </c>
      <c r="M22" s="39">
        <v>15</v>
      </c>
      <c r="N22" s="50">
        <f t="shared" si="2"/>
        <v>3000</v>
      </c>
      <c r="O22" s="49">
        <v>1</v>
      </c>
      <c r="P22" s="41">
        <v>100</v>
      </c>
      <c r="Q22" s="53">
        <v>15</v>
      </c>
      <c r="R22" s="54">
        <f t="shared" si="3"/>
        <v>1500</v>
      </c>
      <c r="S22" s="74"/>
      <c r="T22" s="25"/>
      <c r="U22" s="25"/>
      <c r="V22" s="25"/>
      <c r="W22" s="26"/>
      <c r="X22" s="25"/>
      <c r="Y22" s="25"/>
      <c r="Z22" s="25"/>
      <c r="AA22" s="25"/>
      <c r="AB22" s="25"/>
      <c r="AC22" s="7"/>
      <c r="AD22" s="25"/>
      <c r="AE22" s="25"/>
      <c r="AF22" s="25"/>
    </row>
    <row r="23" spans="1:32" s="27" customFormat="1" ht="15" customHeight="1">
      <c r="A23" s="21">
        <v>31</v>
      </c>
      <c r="B23" s="29" t="s">
        <v>29</v>
      </c>
      <c r="C23" s="43">
        <v>39</v>
      </c>
      <c r="D23" s="38">
        <v>57.43</v>
      </c>
      <c r="E23" s="23">
        <v>15</v>
      </c>
      <c r="F23" s="24">
        <f t="shared" si="0"/>
        <v>33596.55</v>
      </c>
      <c r="G23" s="47">
        <v>39</v>
      </c>
      <c r="H23" s="36">
        <v>42.57</v>
      </c>
      <c r="I23" s="40">
        <v>15</v>
      </c>
      <c r="J23" s="35">
        <f t="shared" si="1"/>
        <v>24903.45</v>
      </c>
      <c r="K23" s="48">
        <v>19</v>
      </c>
      <c r="L23" s="38">
        <v>100</v>
      </c>
      <c r="M23" s="39">
        <v>15</v>
      </c>
      <c r="N23" s="50">
        <f t="shared" si="2"/>
        <v>28500</v>
      </c>
      <c r="O23" s="49">
        <v>9</v>
      </c>
      <c r="P23" s="41">
        <v>100</v>
      </c>
      <c r="Q23" s="53">
        <v>15</v>
      </c>
      <c r="R23" s="54">
        <f t="shared" si="3"/>
        <v>13500</v>
      </c>
      <c r="S23" s="74"/>
      <c r="T23" s="25"/>
      <c r="U23" s="25"/>
      <c r="V23" s="25"/>
      <c r="W23" s="26"/>
      <c r="X23" s="25"/>
      <c r="Y23" s="25"/>
      <c r="Z23" s="25"/>
      <c r="AA23" s="25"/>
      <c r="AB23" s="25"/>
      <c r="AC23" s="7"/>
      <c r="AD23" s="25"/>
      <c r="AE23" s="25"/>
      <c r="AF23" s="25"/>
    </row>
    <row r="24" spans="1:32" ht="15" customHeight="1">
      <c r="A24" s="17"/>
      <c r="B24" s="16" t="s">
        <v>30</v>
      </c>
      <c r="C24" s="43"/>
      <c r="D24" s="38">
        <v>57.43</v>
      </c>
      <c r="E24" s="23">
        <v>15</v>
      </c>
      <c r="F24" s="24">
        <f t="shared" si="0"/>
        <v>0</v>
      </c>
      <c r="G24" s="47"/>
      <c r="H24" s="36">
        <v>42.57</v>
      </c>
      <c r="I24" s="40">
        <v>15</v>
      </c>
      <c r="J24" s="35">
        <f t="shared" si="1"/>
        <v>0</v>
      </c>
      <c r="K24" s="48">
        <v>5</v>
      </c>
      <c r="L24" s="38">
        <v>100</v>
      </c>
      <c r="M24" s="39">
        <v>15</v>
      </c>
      <c r="N24" s="50">
        <f t="shared" si="2"/>
        <v>7500</v>
      </c>
      <c r="O24" s="49"/>
      <c r="P24" s="41">
        <v>100</v>
      </c>
      <c r="Q24" s="53">
        <v>15</v>
      </c>
      <c r="R24" s="54">
        <f t="shared" si="3"/>
        <v>0</v>
      </c>
      <c r="S24" s="74"/>
      <c r="T24" s="5"/>
      <c r="U24" s="5"/>
      <c r="V24" s="5"/>
      <c r="W24" s="9"/>
      <c r="X24" s="5"/>
      <c r="Y24" s="5"/>
      <c r="Z24" s="5"/>
      <c r="AA24" s="5"/>
      <c r="AB24" s="5"/>
      <c r="AC24" s="6"/>
      <c r="AD24" s="5"/>
      <c r="AE24" s="5"/>
      <c r="AF24" s="5"/>
    </row>
    <row r="25" spans="1:32" ht="15" customHeight="1">
      <c r="A25" s="17"/>
      <c r="B25" s="16" t="s">
        <v>8</v>
      </c>
      <c r="C25" s="43"/>
      <c r="D25" s="38">
        <v>57.43</v>
      </c>
      <c r="E25" s="23">
        <v>15</v>
      </c>
      <c r="F25" s="24">
        <f t="shared" si="0"/>
        <v>0</v>
      </c>
      <c r="G25" s="47"/>
      <c r="H25" s="36">
        <v>42.57</v>
      </c>
      <c r="I25" s="40">
        <v>15</v>
      </c>
      <c r="J25" s="35">
        <f t="shared" si="1"/>
        <v>0</v>
      </c>
      <c r="K25" s="48">
        <v>2</v>
      </c>
      <c r="L25" s="38">
        <v>100</v>
      </c>
      <c r="M25" s="39">
        <v>15</v>
      </c>
      <c r="N25" s="50">
        <f t="shared" si="2"/>
        <v>3000</v>
      </c>
      <c r="O25" s="49"/>
      <c r="P25" s="41">
        <v>100</v>
      </c>
      <c r="Q25" s="53">
        <v>15</v>
      </c>
      <c r="R25" s="54">
        <f t="shared" si="3"/>
        <v>0</v>
      </c>
      <c r="S25" s="74"/>
      <c r="T25" s="5"/>
      <c r="U25" s="5"/>
      <c r="V25" s="5"/>
      <c r="W25" s="9"/>
      <c r="X25" s="5"/>
      <c r="Y25" s="5"/>
      <c r="Z25" s="5"/>
      <c r="AA25" s="5"/>
      <c r="AB25" s="5"/>
      <c r="AC25" s="6"/>
      <c r="AD25" s="5"/>
      <c r="AE25" s="5"/>
      <c r="AF25" s="5"/>
    </row>
    <row r="26" spans="1:32" ht="15" customHeight="1">
      <c r="A26" s="17"/>
      <c r="B26" s="15" t="s">
        <v>25</v>
      </c>
      <c r="C26" s="44">
        <v>3</v>
      </c>
      <c r="D26" s="38">
        <v>57.43</v>
      </c>
      <c r="E26" s="23">
        <v>15</v>
      </c>
      <c r="F26" s="24">
        <f t="shared" si="0"/>
        <v>2584.35</v>
      </c>
      <c r="G26" s="47">
        <v>3</v>
      </c>
      <c r="H26" s="36">
        <v>42.57</v>
      </c>
      <c r="I26" s="40">
        <v>15</v>
      </c>
      <c r="J26" s="35">
        <f t="shared" si="1"/>
        <v>1915.65</v>
      </c>
      <c r="K26" s="48">
        <v>8</v>
      </c>
      <c r="L26" s="38">
        <v>100</v>
      </c>
      <c r="M26" s="39">
        <v>15</v>
      </c>
      <c r="N26" s="50">
        <f t="shared" si="2"/>
        <v>12000</v>
      </c>
      <c r="O26" s="49">
        <v>2</v>
      </c>
      <c r="P26" s="41">
        <v>100</v>
      </c>
      <c r="Q26" s="53">
        <v>15</v>
      </c>
      <c r="R26" s="54">
        <f t="shared" si="3"/>
        <v>3000</v>
      </c>
      <c r="S26" s="74"/>
      <c r="T26" s="5"/>
      <c r="U26" s="5"/>
      <c r="V26" s="5"/>
      <c r="W26" s="9"/>
      <c r="X26" s="5"/>
      <c r="Y26" s="5"/>
      <c r="Z26" s="5"/>
      <c r="AA26" s="5"/>
      <c r="AB26" s="5"/>
      <c r="AC26" s="6"/>
      <c r="AD26" s="5"/>
      <c r="AE26" s="5"/>
      <c r="AF26" s="5"/>
    </row>
    <row r="27" spans="1:32" s="27" customFormat="1" ht="15" customHeight="1">
      <c r="A27" s="21">
        <v>32</v>
      </c>
      <c r="B27" s="29" t="s">
        <v>17</v>
      </c>
      <c r="C27" s="43">
        <v>5</v>
      </c>
      <c r="D27" s="38">
        <v>57.43</v>
      </c>
      <c r="E27" s="23">
        <v>15</v>
      </c>
      <c r="F27" s="24">
        <f t="shared" si="0"/>
        <v>4307.25</v>
      </c>
      <c r="G27" s="47">
        <v>5</v>
      </c>
      <c r="H27" s="36">
        <v>42.57</v>
      </c>
      <c r="I27" s="40">
        <v>15</v>
      </c>
      <c r="J27" s="35">
        <f t="shared" si="1"/>
        <v>3192.75</v>
      </c>
      <c r="K27" s="48">
        <v>25</v>
      </c>
      <c r="L27" s="38">
        <v>100</v>
      </c>
      <c r="M27" s="39">
        <v>15</v>
      </c>
      <c r="N27" s="50">
        <f t="shared" si="2"/>
        <v>37500</v>
      </c>
      <c r="O27" s="49">
        <v>11</v>
      </c>
      <c r="P27" s="41">
        <v>100</v>
      </c>
      <c r="Q27" s="53">
        <v>15</v>
      </c>
      <c r="R27" s="54">
        <f t="shared" si="3"/>
        <v>16500</v>
      </c>
      <c r="S27" s="74"/>
      <c r="T27" s="25"/>
      <c r="U27" s="25"/>
      <c r="V27" s="25"/>
      <c r="W27" s="26"/>
      <c r="X27" s="25"/>
      <c r="Y27" s="25"/>
      <c r="Z27" s="25"/>
      <c r="AA27" s="25"/>
      <c r="AB27" s="25"/>
      <c r="AC27" s="7"/>
      <c r="AD27" s="25"/>
      <c r="AE27" s="25"/>
      <c r="AF27" s="25"/>
    </row>
    <row r="28" spans="1:32" ht="15" customHeight="1">
      <c r="A28" s="17"/>
      <c r="B28" s="16" t="s">
        <v>6</v>
      </c>
      <c r="C28" s="43">
        <v>2</v>
      </c>
      <c r="D28" s="38">
        <v>57.43</v>
      </c>
      <c r="E28" s="23">
        <v>15</v>
      </c>
      <c r="F28" s="24">
        <f t="shared" si="0"/>
        <v>1722.9</v>
      </c>
      <c r="G28" s="47">
        <v>2</v>
      </c>
      <c r="H28" s="36">
        <v>42.57</v>
      </c>
      <c r="I28" s="40">
        <v>15</v>
      </c>
      <c r="J28" s="35">
        <f t="shared" si="1"/>
        <v>1277.1</v>
      </c>
      <c r="K28" s="48">
        <v>12</v>
      </c>
      <c r="L28" s="38">
        <v>100</v>
      </c>
      <c r="M28" s="39">
        <v>15</v>
      </c>
      <c r="N28" s="50">
        <f t="shared" si="2"/>
        <v>18000</v>
      </c>
      <c r="O28" s="49"/>
      <c r="P28" s="41">
        <v>100</v>
      </c>
      <c r="Q28" s="53">
        <v>15</v>
      </c>
      <c r="R28" s="54">
        <f t="shared" si="3"/>
        <v>0</v>
      </c>
      <c r="S28" s="74"/>
      <c r="T28" s="5"/>
      <c r="U28" s="5"/>
      <c r="V28" s="5"/>
      <c r="W28" s="9"/>
      <c r="X28" s="5"/>
      <c r="Y28" s="5"/>
      <c r="Z28" s="5"/>
      <c r="AA28" s="5"/>
      <c r="AB28" s="5"/>
      <c r="AC28" s="6"/>
      <c r="AD28" s="5"/>
      <c r="AE28" s="5"/>
      <c r="AF28" s="5"/>
    </row>
    <row r="29" spans="1:32" ht="15" customHeight="1">
      <c r="A29" s="17"/>
      <c r="B29" s="16" t="s">
        <v>13</v>
      </c>
      <c r="C29" s="43"/>
      <c r="D29" s="38">
        <v>57.43</v>
      </c>
      <c r="E29" s="23">
        <v>15</v>
      </c>
      <c r="F29" s="24">
        <f t="shared" si="0"/>
        <v>0</v>
      </c>
      <c r="G29" s="47"/>
      <c r="H29" s="36">
        <v>42.57</v>
      </c>
      <c r="I29" s="40">
        <v>15</v>
      </c>
      <c r="J29" s="35">
        <f t="shared" si="1"/>
        <v>0</v>
      </c>
      <c r="K29" s="48">
        <v>2</v>
      </c>
      <c r="L29" s="38">
        <v>100</v>
      </c>
      <c r="M29" s="39">
        <v>15</v>
      </c>
      <c r="N29" s="50">
        <f t="shared" si="2"/>
        <v>3000</v>
      </c>
      <c r="O29" s="49">
        <v>2</v>
      </c>
      <c r="P29" s="41">
        <v>100</v>
      </c>
      <c r="Q29" s="53">
        <v>15</v>
      </c>
      <c r="R29" s="54">
        <f t="shared" si="3"/>
        <v>3000</v>
      </c>
      <c r="S29" s="74"/>
      <c r="T29" s="5"/>
      <c r="U29" s="5"/>
      <c r="V29" s="5"/>
      <c r="W29" s="9"/>
      <c r="X29" s="5"/>
      <c r="Y29" s="5"/>
      <c r="Z29" s="5"/>
      <c r="AA29" s="5"/>
      <c r="AB29" s="5"/>
      <c r="AC29" s="6"/>
      <c r="AD29" s="5"/>
      <c r="AE29" s="5"/>
      <c r="AF29" s="5"/>
    </row>
    <row r="30" spans="1:32" ht="15" customHeight="1">
      <c r="A30" s="17"/>
      <c r="B30" s="16" t="s">
        <v>5</v>
      </c>
      <c r="C30" s="43">
        <v>3</v>
      </c>
      <c r="D30" s="38">
        <v>57.43</v>
      </c>
      <c r="E30" s="23">
        <v>15</v>
      </c>
      <c r="F30" s="24">
        <f t="shared" si="0"/>
        <v>2584.35</v>
      </c>
      <c r="G30" s="47">
        <v>3</v>
      </c>
      <c r="H30" s="36">
        <v>42.57</v>
      </c>
      <c r="I30" s="40">
        <v>15</v>
      </c>
      <c r="J30" s="35">
        <f t="shared" si="1"/>
        <v>1915.65</v>
      </c>
      <c r="K30" s="48">
        <v>6</v>
      </c>
      <c r="L30" s="38">
        <v>100</v>
      </c>
      <c r="M30" s="39">
        <v>15</v>
      </c>
      <c r="N30" s="50">
        <f t="shared" si="2"/>
        <v>9000</v>
      </c>
      <c r="O30" s="49"/>
      <c r="P30" s="41">
        <v>100</v>
      </c>
      <c r="Q30" s="53">
        <v>15</v>
      </c>
      <c r="R30" s="54">
        <f t="shared" si="3"/>
        <v>0</v>
      </c>
      <c r="S30" s="74"/>
      <c r="T30" s="5"/>
      <c r="U30" s="5"/>
      <c r="V30" s="5"/>
      <c r="W30" s="9"/>
      <c r="X30" s="5"/>
      <c r="Y30" s="5"/>
      <c r="Z30" s="5"/>
      <c r="AA30" s="5"/>
      <c r="AB30" s="5"/>
      <c r="AC30" s="6"/>
      <c r="AD30" s="5"/>
      <c r="AE30" s="5"/>
      <c r="AF30" s="5"/>
    </row>
    <row r="31" spans="1:32" ht="15" customHeight="1">
      <c r="A31" s="17"/>
      <c r="B31" s="15" t="s">
        <v>7</v>
      </c>
      <c r="C31" s="44">
        <v>1</v>
      </c>
      <c r="D31" s="38">
        <v>57.43</v>
      </c>
      <c r="E31" s="23">
        <v>15</v>
      </c>
      <c r="F31" s="24">
        <f t="shared" si="0"/>
        <v>861.45</v>
      </c>
      <c r="G31" s="47">
        <v>1</v>
      </c>
      <c r="H31" s="36">
        <v>42.57</v>
      </c>
      <c r="I31" s="40">
        <v>15</v>
      </c>
      <c r="J31" s="35">
        <f t="shared" si="1"/>
        <v>638.55</v>
      </c>
      <c r="K31" s="48"/>
      <c r="L31" s="38">
        <v>100</v>
      </c>
      <c r="M31" s="39">
        <v>15</v>
      </c>
      <c r="N31" s="50">
        <f t="shared" si="2"/>
        <v>0</v>
      </c>
      <c r="O31" s="49"/>
      <c r="P31" s="41">
        <v>100</v>
      </c>
      <c r="Q31" s="53">
        <v>15</v>
      </c>
      <c r="R31" s="54">
        <f t="shared" si="3"/>
        <v>0</v>
      </c>
      <c r="S31" s="74"/>
      <c r="T31" s="5"/>
      <c r="U31" s="5"/>
      <c r="V31" s="5"/>
      <c r="W31" s="9"/>
      <c r="X31" s="5"/>
      <c r="Y31" s="5"/>
      <c r="Z31" s="5"/>
      <c r="AA31" s="5"/>
      <c r="AB31" s="5"/>
      <c r="AC31" s="6"/>
      <c r="AD31" s="5"/>
      <c r="AE31" s="5"/>
      <c r="AF31" s="5"/>
    </row>
    <row r="32" spans="1:32" s="27" customFormat="1" ht="15" customHeight="1">
      <c r="A32" s="21">
        <v>33</v>
      </c>
      <c r="B32" s="22" t="s">
        <v>32</v>
      </c>
      <c r="C32" s="43">
        <v>4</v>
      </c>
      <c r="D32" s="38">
        <v>57.43</v>
      </c>
      <c r="E32" s="23">
        <v>15</v>
      </c>
      <c r="F32" s="24">
        <f t="shared" si="0"/>
        <v>3445.8</v>
      </c>
      <c r="G32" s="47">
        <v>4</v>
      </c>
      <c r="H32" s="36">
        <v>42.57</v>
      </c>
      <c r="I32" s="40">
        <v>15</v>
      </c>
      <c r="J32" s="35">
        <f t="shared" si="1"/>
        <v>2554.2</v>
      </c>
      <c r="K32" s="48">
        <v>6</v>
      </c>
      <c r="L32" s="38">
        <v>100</v>
      </c>
      <c r="M32" s="39">
        <v>15</v>
      </c>
      <c r="N32" s="50">
        <f t="shared" si="2"/>
        <v>9000</v>
      </c>
      <c r="O32" s="49">
        <v>1</v>
      </c>
      <c r="P32" s="41">
        <v>100</v>
      </c>
      <c r="Q32" s="53">
        <v>15</v>
      </c>
      <c r="R32" s="54">
        <f t="shared" si="3"/>
        <v>1500</v>
      </c>
      <c r="S32" s="74"/>
      <c r="T32" s="25"/>
      <c r="U32" s="25"/>
      <c r="V32" s="25"/>
      <c r="W32" s="26"/>
      <c r="X32" s="25"/>
      <c r="Y32" s="25"/>
      <c r="Z32" s="25"/>
      <c r="AA32" s="25"/>
      <c r="AB32" s="25"/>
      <c r="AC32" s="7"/>
      <c r="AD32" s="25"/>
      <c r="AE32" s="25"/>
      <c r="AF32" s="25"/>
    </row>
    <row r="33" spans="1:32" ht="15" customHeight="1">
      <c r="A33" s="20"/>
      <c r="B33" s="16" t="s">
        <v>31</v>
      </c>
      <c r="C33" s="45"/>
      <c r="D33" s="38">
        <v>57.43</v>
      </c>
      <c r="E33" s="23">
        <v>15</v>
      </c>
      <c r="F33" s="24">
        <f t="shared" si="0"/>
        <v>0</v>
      </c>
      <c r="G33" s="47"/>
      <c r="H33" s="36">
        <v>42.57</v>
      </c>
      <c r="I33" s="40">
        <v>15</v>
      </c>
      <c r="J33" s="35">
        <f t="shared" si="1"/>
        <v>0</v>
      </c>
      <c r="K33" s="48"/>
      <c r="L33" s="38">
        <v>100</v>
      </c>
      <c r="M33" s="39">
        <v>15</v>
      </c>
      <c r="N33" s="50">
        <f t="shared" si="2"/>
        <v>0</v>
      </c>
      <c r="O33" s="49"/>
      <c r="P33" s="41">
        <v>100</v>
      </c>
      <c r="Q33" s="53">
        <v>15</v>
      </c>
      <c r="R33" s="54">
        <f t="shared" si="3"/>
        <v>0</v>
      </c>
      <c r="S33" s="74"/>
      <c r="T33" s="5"/>
      <c r="U33" s="5"/>
      <c r="V33" s="5"/>
      <c r="W33" s="9"/>
      <c r="X33" s="5"/>
      <c r="Y33" s="5"/>
      <c r="Z33" s="5"/>
      <c r="AA33" s="5"/>
      <c r="AB33" s="5"/>
      <c r="AC33" s="6"/>
      <c r="AD33" s="5"/>
      <c r="AE33" s="5"/>
      <c r="AF33" s="5"/>
    </row>
    <row r="34" spans="1:32" ht="15" customHeight="1">
      <c r="A34" s="20"/>
      <c r="B34" s="16" t="s">
        <v>11</v>
      </c>
      <c r="C34" s="45">
        <v>0</v>
      </c>
      <c r="D34" s="38">
        <v>57.43</v>
      </c>
      <c r="E34" s="23">
        <v>15</v>
      </c>
      <c r="F34" s="24">
        <f t="shared" si="0"/>
        <v>0</v>
      </c>
      <c r="G34" s="47"/>
      <c r="H34" s="36">
        <v>42.57</v>
      </c>
      <c r="I34" s="40">
        <v>15</v>
      </c>
      <c r="J34" s="35">
        <f t="shared" si="1"/>
        <v>0</v>
      </c>
      <c r="K34" s="48"/>
      <c r="L34" s="38">
        <v>100</v>
      </c>
      <c r="M34" s="39">
        <v>15</v>
      </c>
      <c r="N34" s="50">
        <f t="shared" si="2"/>
        <v>0</v>
      </c>
      <c r="O34" s="49"/>
      <c r="P34" s="41">
        <v>100</v>
      </c>
      <c r="Q34" s="53">
        <v>15</v>
      </c>
      <c r="R34" s="54">
        <f t="shared" si="3"/>
        <v>0</v>
      </c>
      <c r="S34" s="74"/>
      <c r="T34" s="5"/>
      <c r="U34" s="5"/>
      <c r="V34" s="5"/>
      <c r="W34" s="9"/>
      <c r="X34" s="5"/>
      <c r="Y34" s="5"/>
      <c r="Z34" s="5"/>
      <c r="AA34" s="5"/>
      <c r="AB34" s="5"/>
      <c r="AC34" s="6"/>
      <c r="AD34" s="5"/>
      <c r="AE34" s="5"/>
      <c r="AF34" s="5"/>
    </row>
    <row r="35" spans="1:32" ht="15" customHeight="1" thickBot="1">
      <c r="A35" s="18"/>
      <c r="B35" s="19" t="s">
        <v>2</v>
      </c>
      <c r="C35" s="34">
        <f>C3+C4+C5+C6+C7+C8+C9+C10+C11+C12+C13+C14+C15+C16+C17+C18+C19+C20+C21+C22+C23+C24+C25+C26+C27+C28+C29+C30+C31+C32+C33+C34</f>
        <v>89</v>
      </c>
      <c r="D35" s="38">
        <v>57.43</v>
      </c>
      <c r="E35" s="23">
        <v>15</v>
      </c>
      <c r="F35" s="34">
        <f>F3+F4+F5+F6+F7+F8+F9+F10+F11+F12+F13+F14+F15+F16+F17+F18+F19+F20+F21+F22+F23+F24+F25+F26+F27+F28+F29+F30+F31+F32+F33+F34</f>
        <v>76669.05000000002</v>
      </c>
      <c r="G35" s="34">
        <f>G3+G4+G5+G6+G7+G8+G9+G10+G11+G12+G13++G14++G15+G16+G17+G18+G19+G20+G21+G22+G23+G24+G25+G26+G27+G28+G29+G30+G31+G32+G33+G34</f>
        <v>89</v>
      </c>
      <c r="H35" s="36">
        <v>42.57</v>
      </c>
      <c r="I35" s="40">
        <v>15</v>
      </c>
      <c r="J35" s="34">
        <f>J3+J4+J5+J6+J7+J8+J9+J10+J11+J12+J13+J14+J15+J16+J17+J18+J19+J20+J21+J22+J23+J24+J25+J26+J27+J28+J29+J30+J31+J32+J33+J34</f>
        <v>56830.95</v>
      </c>
      <c r="K35" s="34">
        <f>K3+K4+K5+K6+K7+K8+K9+K10+K11+K12+K13+K14+K15+K16+K17+K18+K19+K20+K21+K22+K23+K24+K25+K26+K27+K28+K29+K30+K31+K32+K33+K34</f>
        <v>193</v>
      </c>
      <c r="L35" s="37">
        <v>100</v>
      </c>
      <c r="M35" s="39">
        <v>15</v>
      </c>
      <c r="N35" s="51">
        <f t="shared" si="2"/>
        <v>289500</v>
      </c>
      <c r="O35" s="49">
        <f>O3+O4+O5+O6+O7+O8+O9+O10+O11+O12+O13+O14+O15+O16+O17+O18+O19+O20+O21+O22+O23+O24+O25+O26+O27+O28+O29+O30+O31+O32+O33+O34</f>
        <v>47</v>
      </c>
      <c r="P35" s="41">
        <v>100</v>
      </c>
      <c r="Q35" s="53">
        <v>15</v>
      </c>
      <c r="R35" s="52">
        <f t="shared" si="3"/>
        <v>70500</v>
      </c>
      <c r="S35" s="74"/>
      <c r="T35" s="5"/>
      <c r="U35" s="5"/>
      <c r="V35" s="5"/>
      <c r="W35" s="9"/>
      <c r="X35" s="5"/>
      <c r="Y35" s="5"/>
      <c r="Z35" s="5"/>
      <c r="AA35" s="5"/>
      <c r="AB35" s="5"/>
      <c r="AC35" s="6"/>
      <c r="AD35" s="5"/>
      <c r="AE35" s="5"/>
      <c r="AF35" s="5"/>
    </row>
    <row r="36" spans="6:18" ht="18">
      <c r="F36" s="31"/>
      <c r="G36" s="31"/>
      <c r="O36" s="42"/>
      <c r="P36" s="5"/>
      <c r="Q36" s="25"/>
      <c r="R36" s="5"/>
    </row>
  </sheetData>
  <sheetProtection/>
  <mergeCells count="3">
    <mergeCell ref="A1:A2"/>
    <mergeCell ref="B1:B2"/>
    <mergeCell ref="X1:AC1"/>
  </mergeCells>
  <printOptions/>
  <pageMargins left="0.16" right="0.18" top="0.33" bottom="0.38" header="0.17" footer="0.19"/>
  <pageSetup horizontalDpi="600" verticalDpi="600" orientation="landscape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6"/>
  <sheetViews>
    <sheetView tabSelected="1" view="pageBreakPreview" zoomScale="90" zoomScaleSheetLayoutView="90" workbookViewId="0" topLeftCell="C4">
      <selection activeCell="K7" sqref="K7"/>
    </sheetView>
  </sheetViews>
  <sheetFormatPr defaultColWidth="9.00390625" defaultRowHeight="12.75"/>
  <cols>
    <col min="1" max="1" width="4.75390625" style="0" customWidth="1"/>
    <col min="2" max="2" width="28.875" style="11" customWidth="1"/>
    <col min="3" max="3" width="5.625" style="11" customWidth="1"/>
    <col min="4" max="4" width="8.375" style="11" customWidth="1"/>
    <col min="5" max="5" width="7.00390625" style="11" customWidth="1"/>
    <col min="6" max="6" width="11.375" style="11" customWidth="1"/>
    <col min="7" max="7" width="6.25390625" style="11" customWidth="1"/>
    <col min="8" max="9" width="7.125" style="11" customWidth="1"/>
    <col min="10" max="10" width="9.875" style="11" customWidth="1"/>
    <col min="11" max="11" width="9.375" style="11" customWidth="1"/>
    <col min="12" max="12" width="7.875" style="11" customWidth="1"/>
    <col min="13" max="13" width="7.00390625" style="11" customWidth="1"/>
    <col min="14" max="14" width="12.25390625" style="11" customWidth="1"/>
    <col min="15" max="15" width="6.75390625" style="10" customWidth="1"/>
    <col min="16" max="16" width="9.125" style="12" customWidth="1"/>
    <col min="17" max="17" width="6.625" style="12" customWidth="1"/>
    <col min="18" max="18" width="13.25390625" style="14" customWidth="1"/>
    <col min="19" max="19" width="7.125" style="14" customWidth="1"/>
    <col min="20" max="20" width="10.00390625" style="13" customWidth="1"/>
    <col min="21" max="21" width="4.375" style="2" customWidth="1"/>
    <col min="22" max="22" width="12.875" style="2" customWidth="1"/>
    <col min="23" max="23" width="6.625" style="2" customWidth="1"/>
    <col min="24" max="24" width="8.375" style="0" customWidth="1"/>
    <col min="25" max="25" width="4.875" style="4" customWidth="1"/>
    <col min="26" max="26" width="9.25390625" style="0" customWidth="1"/>
    <col min="27" max="27" width="26.375" style="0" customWidth="1"/>
    <col min="30" max="30" width="11.375" style="0" customWidth="1"/>
    <col min="33" max="35" width="9.125" style="0" hidden="1" customWidth="1"/>
    <col min="36" max="36" width="0" style="1" hidden="1" customWidth="1"/>
    <col min="37" max="38" width="0" style="0" hidden="1" customWidth="1"/>
  </cols>
  <sheetData>
    <row r="1" spans="1:40" ht="15" customHeight="1">
      <c r="A1" s="80" t="s">
        <v>3</v>
      </c>
      <c r="B1" s="82" t="s">
        <v>0</v>
      </c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7"/>
      <c r="O1" s="56"/>
      <c r="P1" s="56"/>
      <c r="Q1" s="56"/>
      <c r="R1" s="56"/>
      <c r="S1" s="56"/>
      <c r="T1" s="56"/>
      <c r="U1" s="57" t="s">
        <v>46</v>
      </c>
      <c r="V1" s="57"/>
      <c r="W1" s="57"/>
      <c r="X1" s="57"/>
      <c r="Y1" s="57"/>
      <c r="Z1" s="57"/>
      <c r="AA1" s="72"/>
      <c r="AB1" s="5"/>
      <c r="AC1" s="5"/>
      <c r="AD1" s="5"/>
      <c r="AE1" s="8"/>
      <c r="AF1" s="84"/>
      <c r="AG1" s="84"/>
      <c r="AH1" s="84"/>
      <c r="AI1" s="84"/>
      <c r="AJ1" s="84"/>
      <c r="AK1" s="84"/>
      <c r="AL1" s="3" t="s">
        <v>1</v>
      </c>
      <c r="AM1" s="3"/>
      <c r="AN1" s="5"/>
    </row>
    <row r="2" spans="1:40" ht="76.5" customHeight="1">
      <c r="A2" s="81"/>
      <c r="B2" s="83"/>
      <c r="C2" s="76" t="s">
        <v>47</v>
      </c>
      <c r="D2" s="79" t="s">
        <v>49</v>
      </c>
      <c r="E2" s="60" t="s">
        <v>37</v>
      </c>
      <c r="F2" s="61" t="s">
        <v>51</v>
      </c>
      <c r="G2" s="76" t="s">
        <v>48</v>
      </c>
      <c r="H2" s="79" t="s">
        <v>49</v>
      </c>
      <c r="I2" s="60" t="s">
        <v>37</v>
      </c>
      <c r="J2" s="61" t="s">
        <v>51</v>
      </c>
      <c r="K2" s="76" t="s">
        <v>47</v>
      </c>
      <c r="L2" s="79" t="s">
        <v>57</v>
      </c>
      <c r="M2" s="60" t="s">
        <v>37</v>
      </c>
      <c r="N2" s="61" t="s">
        <v>43</v>
      </c>
      <c r="O2" s="77" t="s">
        <v>48</v>
      </c>
      <c r="P2" s="63" t="s">
        <v>57</v>
      </c>
      <c r="Q2" s="63" t="s">
        <v>37</v>
      </c>
      <c r="R2" s="64" t="s">
        <v>43</v>
      </c>
      <c r="S2" s="65" t="s">
        <v>39</v>
      </c>
      <c r="T2" s="66" t="s">
        <v>36</v>
      </c>
      <c r="U2" s="67" t="s">
        <v>37</v>
      </c>
      <c r="V2" s="68" t="s">
        <v>43</v>
      </c>
      <c r="W2" s="69" t="s">
        <v>40</v>
      </c>
      <c r="X2" s="70" t="s">
        <v>36</v>
      </c>
      <c r="Y2" s="71" t="s">
        <v>37</v>
      </c>
      <c r="Z2" s="58" t="s">
        <v>43</v>
      </c>
      <c r="AA2" s="73"/>
      <c r="AB2" s="5"/>
      <c r="AC2" s="5"/>
      <c r="AD2" s="5"/>
      <c r="AE2" s="9"/>
      <c r="AF2" s="5"/>
      <c r="AG2" s="5"/>
      <c r="AH2" s="5"/>
      <c r="AI2" s="5"/>
      <c r="AJ2" s="5"/>
      <c r="AK2" s="6"/>
      <c r="AL2" s="5"/>
      <c r="AM2" s="5"/>
      <c r="AN2" s="5"/>
    </row>
    <row r="3" spans="1:40" ht="15" customHeight="1">
      <c r="A3" s="21">
        <v>1</v>
      </c>
      <c r="B3" s="29" t="s">
        <v>53</v>
      </c>
      <c r="C3" s="16">
        <v>0</v>
      </c>
      <c r="D3" s="29">
        <v>57.43</v>
      </c>
      <c r="E3" s="29">
        <v>14</v>
      </c>
      <c r="F3" s="29">
        <f>C3*D3*E3</f>
        <v>0</v>
      </c>
      <c r="G3" s="47">
        <v>6</v>
      </c>
      <c r="H3" s="29">
        <v>57.43</v>
      </c>
      <c r="I3" s="29">
        <v>19</v>
      </c>
      <c r="J3" s="29">
        <f>G3*H3*I3</f>
        <v>6547.0199999999995</v>
      </c>
      <c r="K3" s="16">
        <v>0</v>
      </c>
      <c r="L3" s="16">
        <v>42.57</v>
      </c>
      <c r="M3" s="16">
        <v>14</v>
      </c>
      <c r="N3" s="16">
        <f>K3*L3*M3</f>
        <v>0</v>
      </c>
      <c r="O3" s="47">
        <v>6</v>
      </c>
      <c r="P3" s="36">
        <v>42.57</v>
      </c>
      <c r="Q3" s="40">
        <v>19</v>
      </c>
      <c r="R3" s="35">
        <f>O3*P3*Q3</f>
        <v>4852.9800000000005</v>
      </c>
      <c r="S3" s="48">
        <v>14</v>
      </c>
      <c r="T3" s="38">
        <v>100</v>
      </c>
      <c r="U3" s="39">
        <v>19</v>
      </c>
      <c r="V3" s="50">
        <f>S3*T3*U3</f>
        <v>26600</v>
      </c>
      <c r="W3" s="49">
        <v>4</v>
      </c>
      <c r="X3" s="41">
        <v>100</v>
      </c>
      <c r="Y3" s="53">
        <v>19</v>
      </c>
      <c r="Z3" s="54">
        <f>W3*X3*Y3</f>
        <v>7600</v>
      </c>
      <c r="AA3" s="74"/>
      <c r="AB3" s="5"/>
      <c r="AC3" s="5"/>
      <c r="AD3" s="5"/>
      <c r="AE3" s="9"/>
      <c r="AF3" s="5"/>
      <c r="AG3" s="5"/>
      <c r="AH3" s="5"/>
      <c r="AI3" s="5"/>
      <c r="AJ3" s="5"/>
      <c r="AK3" s="6"/>
      <c r="AL3" s="5"/>
      <c r="AM3" s="5"/>
      <c r="AN3" s="5"/>
    </row>
    <row r="4" spans="1:40" ht="15" customHeight="1">
      <c r="A4" s="17"/>
      <c r="B4" s="15" t="s">
        <v>16</v>
      </c>
      <c r="C4" s="15">
        <v>0</v>
      </c>
      <c r="D4" s="29">
        <v>57.43</v>
      </c>
      <c r="E4" s="29">
        <v>14</v>
      </c>
      <c r="F4" s="29">
        <f aca="true" t="shared" si="0" ref="F4:F35">C4*D4*E4</f>
        <v>0</v>
      </c>
      <c r="G4" s="47">
        <v>1</v>
      </c>
      <c r="H4" s="29">
        <v>57.43</v>
      </c>
      <c r="I4" s="29">
        <v>19</v>
      </c>
      <c r="J4" s="29">
        <f aca="true" t="shared" si="1" ref="J4:J35">G4*H4*I4</f>
        <v>1091.17</v>
      </c>
      <c r="K4" s="15">
        <v>0</v>
      </c>
      <c r="L4" s="16">
        <v>42.57</v>
      </c>
      <c r="M4" s="16">
        <v>14</v>
      </c>
      <c r="N4" s="16">
        <f aca="true" t="shared" si="2" ref="N4:N34">K4*L4*M4</f>
        <v>0</v>
      </c>
      <c r="O4" s="47">
        <v>1</v>
      </c>
      <c r="P4" s="36">
        <v>42.57</v>
      </c>
      <c r="Q4" s="40">
        <v>19</v>
      </c>
      <c r="R4" s="35">
        <f aca="true" t="shared" si="3" ref="R4:R34">O4*P4*Q4</f>
        <v>808.83</v>
      </c>
      <c r="S4" s="48"/>
      <c r="T4" s="38">
        <v>100</v>
      </c>
      <c r="U4" s="39">
        <v>19</v>
      </c>
      <c r="V4" s="50">
        <f aca="true" t="shared" si="4" ref="V4:V35">S4*T4*U4</f>
        <v>0</v>
      </c>
      <c r="W4" s="49"/>
      <c r="X4" s="41">
        <v>100</v>
      </c>
      <c r="Y4" s="53">
        <v>19</v>
      </c>
      <c r="Z4" s="54">
        <f aca="true" t="shared" si="5" ref="Z4:Z35">W4*X4*Y4</f>
        <v>0</v>
      </c>
      <c r="AA4" s="74"/>
      <c r="AB4" s="5"/>
      <c r="AC4" s="5"/>
      <c r="AD4" s="5"/>
      <c r="AE4" s="9"/>
      <c r="AF4" s="5"/>
      <c r="AG4" s="5"/>
      <c r="AH4" s="5"/>
      <c r="AI4" s="5"/>
      <c r="AJ4" s="5"/>
      <c r="AK4" s="6"/>
      <c r="AL4" s="5"/>
      <c r="AM4" s="5"/>
      <c r="AN4" s="5"/>
    </row>
    <row r="5" spans="1:40" ht="15" customHeight="1">
      <c r="A5" s="17"/>
      <c r="B5" s="15" t="s">
        <v>26</v>
      </c>
      <c r="C5" s="15">
        <v>0</v>
      </c>
      <c r="D5" s="29">
        <v>57.43</v>
      </c>
      <c r="E5" s="29">
        <v>14</v>
      </c>
      <c r="F5" s="29">
        <f t="shared" si="0"/>
        <v>0</v>
      </c>
      <c r="G5" s="47"/>
      <c r="H5" s="29">
        <v>57.43</v>
      </c>
      <c r="I5" s="29">
        <v>19</v>
      </c>
      <c r="J5" s="29">
        <f t="shared" si="1"/>
        <v>0</v>
      </c>
      <c r="K5" s="15">
        <v>0</v>
      </c>
      <c r="L5" s="16">
        <v>42.57</v>
      </c>
      <c r="M5" s="16">
        <v>14</v>
      </c>
      <c r="N5" s="16">
        <f t="shared" si="2"/>
        <v>0</v>
      </c>
      <c r="O5" s="47"/>
      <c r="P5" s="36">
        <v>42.57</v>
      </c>
      <c r="Q5" s="40">
        <v>19</v>
      </c>
      <c r="R5" s="35">
        <f t="shared" si="3"/>
        <v>0</v>
      </c>
      <c r="S5" s="48"/>
      <c r="T5" s="38">
        <v>100</v>
      </c>
      <c r="U5" s="39">
        <v>19</v>
      </c>
      <c r="V5" s="50">
        <f t="shared" si="4"/>
        <v>0</v>
      </c>
      <c r="W5" s="49"/>
      <c r="X5" s="41">
        <v>100</v>
      </c>
      <c r="Y5" s="53">
        <v>19</v>
      </c>
      <c r="Z5" s="54">
        <f t="shared" si="5"/>
        <v>0</v>
      </c>
      <c r="AA5" s="74"/>
      <c r="AB5" s="5"/>
      <c r="AC5" s="5"/>
      <c r="AD5" s="5"/>
      <c r="AE5" s="9"/>
      <c r="AF5" s="5"/>
      <c r="AG5" s="5"/>
      <c r="AH5" s="5"/>
      <c r="AI5" s="5"/>
      <c r="AJ5" s="5"/>
      <c r="AK5" s="6"/>
      <c r="AL5" s="5"/>
      <c r="AM5" s="5"/>
      <c r="AN5" s="5"/>
    </row>
    <row r="6" spans="1:40" ht="15" customHeight="1">
      <c r="A6" s="21">
        <v>5</v>
      </c>
      <c r="B6" s="29" t="s">
        <v>28</v>
      </c>
      <c r="C6" s="16">
        <v>1</v>
      </c>
      <c r="D6" s="29">
        <v>57.43</v>
      </c>
      <c r="E6" s="29">
        <v>14</v>
      </c>
      <c r="F6" s="29">
        <f t="shared" si="0"/>
        <v>804.02</v>
      </c>
      <c r="G6" s="47">
        <v>7</v>
      </c>
      <c r="H6" s="29">
        <v>57.43</v>
      </c>
      <c r="I6" s="29">
        <v>19</v>
      </c>
      <c r="J6" s="29">
        <f t="shared" si="1"/>
        <v>7638.19</v>
      </c>
      <c r="K6" s="16">
        <v>1</v>
      </c>
      <c r="L6" s="16">
        <v>42.57</v>
      </c>
      <c r="M6" s="16">
        <v>14</v>
      </c>
      <c r="N6" s="16">
        <f t="shared" si="2"/>
        <v>595.98</v>
      </c>
      <c r="O6" s="47">
        <v>7</v>
      </c>
      <c r="P6" s="36">
        <v>42.57</v>
      </c>
      <c r="Q6" s="40">
        <v>19</v>
      </c>
      <c r="R6" s="35">
        <f t="shared" si="3"/>
        <v>5661.81</v>
      </c>
      <c r="S6" s="48">
        <v>13</v>
      </c>
      <c r="T6" s="38">
        <v>100</v>
      </c>
      <c r="U6" s="39">
        <v>19</v>
      </c>
      <c r="V6" s="50">
        <f t="shared" si="4"/>
        <v>24700</v>
      </c>
      <c r="W6" s="49"/>
      <c r="X6" s="41">
        <v>100</v>
      </c>
      <c r="Y6" s="53">
        <v>19</v>
      </c>
      <c r="Z6" s="54">
        <f t="shared" si="5"/>
        <v>0</v>
      </c>
      <c r="AA6" s="74"/>
      <c r="AB6" s="5"/>
      <c r="AC6" s="5"/>
      <c r="AD6" s="5"/>
      <c r="AE6" s="9"/>
      <c r="AF6" s="5"/>
      <c r="AG6" s="5"/>
      <c r="AH6" s="5"/>
      <c r="AI6" s="5"/>
      <c r="AJ6" s="5"/>
      <c r="AK6" s="6"/>
      <c r="AL6" s="5"/>
      <c r="AM6" s="5"/>
      <c r="AN6" s="5"/>
    </row>
    <row r="7" spans="1:40" ht="15" customHeight="1">
      <c r="A7" s="17"/>
      <c r="B7" s="30" t="s">
        <v>12</v>
      </c>
      <c r="C7" s="30"/>
      <c r="D7" s="29">
        <v>57.43</v>
      </c>
      <c r="E7" s="29">
        <v>14</v>
      </c>
      <c r="F7" s="29">
        <f t="shared" si="0"/>
        <v>0</v>
      </c>
      <c r="G7" s="47">
        <v>1</v>
      </c>
      <c r="H7" s="29">
        <v>57.43</v>
      </c>
      <c r="I7" s="29">
        <v>19</v>
      </c>
      <c r="J7" s="29">
        <f t="shared" si="1"/>
        <v>1091.17</v>
      </c>
      <c r="K7" s="30"/>
      <c r="L7" s="16">
        <v>42.57</v>
      </c>
      <c r="M7" s="16">
        <v>14</v>
      </c>
      <c r="N7" s="16">
        <f t="shared" si="2"/>
        <v>0</v>
      </c>
      <c r="O7" s="47">
        <v>1</v>
      </c>
      <c r="P7" s="36">
        <v>42.57</v>
      </c>
      <c r="Q7" s="40">
        <v>19</v>
      </c>
      <c r="R7" s="35">
        <f t="shared" si="3"/>
        <v>808.83</v>
      </c>
      <c r="S7" s="48">
        <v>7</v>
      </c>
      <c r="T7" s="38">
        <v>100</v>
      </c>
      <c r="U7" s="39">
        <v>19</v>
      </c>
      <c r="V7" s="50">
        <f t="shared" si="4"/>
        <v>13300</v>
      </c>
      <c r="W7" s="49">
        <v>2</v>
      </c>
      <c r="X7" s="41">
        <v>100</v>
      </c>
      <c r="Y7" s="53">
        <v>19</v>
      </c>
      <c r="Z7" s="54">
        <f t="shared" si="5"/>
        <v>3800</v>
      </c>
      <c r="AA7" s="74"/>
      <c r="AB7" s="5"/>
      <c r="AC7" s="5"/>
      <c r="AD7" s="5"/>
      <c r="AE7" s="9"/>
      <c r="AF7" s="5"/>
      <c r="AG7" s="5"/>
      <c r="AH7" s="5"/>
      <c r="AI7" s="5"/>
      <c r="AJ7" s="5"/>
      <c r="AK7" s="6"/>
      <c r="AL7" s="5"/>
      <c r="AM7" s="5"/>
      <c r="AN7" s="5"/>
    </row>
    <row r="8" spans="1:40" ht="15" customHeight="1">
      <c r="A8" s="21">
        <v>6</v>
      </c>
      <c r="B8" s="29" t="s">
        <v>54</v>
      </c>
      <c r="C8" s="16">
        <v>0</v>
      </c>
      <c r="D8" s="29">
        <v>57.43</v>
      </c>
      <c r="E8" s="29">
        <v>14</v>
      </c>
      <c r="F8" s="29">
        <f t="shared" si="0"/>
        <v>0</v>
      </c>
      <c r="G8" s="47">
        <v>4</v>
      </c>
      <c r="H8" s="29">
        <v>57.43</v>
      </c>
      <c r="I8" s="29">
        <v>19</v>
      </c>
      <c r="J8" s="29">
        <f t="shared" si="1"/>
        <v>4364.68</v>
      </c>
      <c r="K8" s="16">
        <v>0</v>
      </c>
      <c r="L8" s="16">
        <v>42.57</v>
      </c>
      <c r="M8" s="16">
        <v>14</v>
      </c>
      <c r="N8" s="16">
        <f t="shared" si="2"/>
        <v>0</v>
      </c>
      <c r="O8" s="47">
        <v>4</v>
      </c>
      <c r="P8" s="36">
        <v>42.57</v>
      </c>
      <c r="Q8" s="40">
        <v>19</v>
      </c>
      <c r="R8" s="35">
        <f t="shared" si="3"/>
        <v>3235.32</v>
      </c>
      <c r="S8" s="48">
        <v>16</v>
      </c>
      <c r="T8" s="38">
        <v>100</v>
      </c>
      <c r="U8" s="39">
        <v>19</v>
      </c>
      <c r="V8" s="50">
        <f t="shared" si="4"/>
        <v>30400</v>
      </c>
      <c r="W8" s="49"/>
      <c r="X8" s="41">
        <v>100</v>
      </c>
      <c r="Y8" s="53">
        <v>19</v>
      </c>
      <c r="Z8" s="54">
        <f t="shared" si="5"/>
        <v>0</v>
      </c>
      <c r="AA8" s="74"/>
      <c r="AB8" s="5"/>
      <c r="AC8" s="5"/>
      <c r="AD8" s="5"/>
      <c r="AE8" s="9"/>
      <c r="AF8" s="5"/>
      <c r="AG8" s="5"/>
      <c r="AH8" s="5"/>
      <c r="AI8" s="5"/>
      <c r="AJ8" s="5"/>
      <c r="AK8" s="6"/>
      <c r="AL8" s="5"/>
      <c r="AM8" s="5"/>
      <c r="AN8" s="5"/>
    </row>
    <row r="9" spans="1:40" ht="15" customHeight="1">
      <c r="A9" s="17"/>
      <c r="B9" s="16" t="s">
        <v>10</v>
      </c>
      <c r="C9" s="16">
        <v>0</v>
      </c>
      <c r="D9" s="29">
        <v>57.43</v>
      </c>
      <c r="E9" s="29">
        <v>14</v>
      </c>
      <c r="F9" s="29">
        <f t="shared" si="0"/>
        <v>0</v>
      </c>
      <c r="G9" s="47"/>
      <c r="H9" s="29">
        <v>57.43</v>
      </c>
      <c r="I9" s="29">
        <v>19</v>
      </c>
      <c r="J9" s="29">
        <f t="shared" si="1"/>
        <v>0</v>
      </c>
      <c r="K9" s="16">
        <v>0</v>
      </c>
      <c r="L9" s="16">
        <v>42.57</v>
      </c>
      <c r="M9" s="16">
        <v>14</v>
      </c>
      <c r="N9" s="16">
        <f t="shared" si="2"/>
        <v>0</v>
      </c>
      <c r="O9" s="47"/>
      <c r="P9" s="36">
        <v>42.57</v>
      </c>
      <c r="Q9" s="40">
        <v>19</v>
      </c>
      <c r="R9" s="35">
        <f t="shared" si="3"/>
        <v>0</v>
      </c>
      <c r="S9" s="48"/>
      <c r="T9" s="38">
        <v>100</v>
      </c>
      <c r="U9" s="39">
        <v>19</v>
      </c>
      <c r="V9" s="50">
        <f t="shared" si="4"/>
        <v>0</v>
      </c>
      <c r="W9" s="49"/>
      <c r="X9" s="41">
        <v>100</v>
      </c>
      <c r="Y9" s="53">
        <v>19</v>
      </c>
      <c r="Z9" s="54">
        <f t="shared" si="5"/>
        <v>0</v>
      </c>
      <c r="AA9" s="74"/>
      <c r="AB9" s="5"/>
      <c r="AC9" s="5"/>
      <c r="AD9" s="5"/>
      <c r="AE9" s="9"/>
      <c r="AF9" s="5"/>
      <c r="AG9" s="5"/>
      <c r="AH9" s="5"/>
      <c r="AI9" s="5"/>
      <c r="AJ9" s="5"/>
      <c r="AK9" s="6"/>
      <c r="AL9" s="5"/>
      <c r="AM9" s="5"/>
      <c r="AN9" s="5"/>
    </row>
    <row r="10" spans="1:40" ht="15" customHeight="1">
      <c r="A10" s="21">
        <v>7</v>
      </c>
      <c r="B10" s="29" t="s">
        <v>52</v>
      </c>
      <c r="C10" s="16">
        <v>0</v>
      </c>
      <c r="D10" s="29">
        <v>57.43</v>
      </c>
      <c r="E10" s="29">
        <v>14</v>
      </c>
      <c r="F10" s="29">
        <f t="shared" si="0"/>
        <v>0</v>
      </c>
      <c r="G10" s="47">
        <v>1</v>
      </c>
      <c r="H10" s="29">
        <v>57.43</v>
      </c>
      <c r="I10" s="29">
        <v>19</v>
      </c>
      <c r="J10" s="29">
        <f t="shared" si="1"/>
        <v>1091.17</v>
      </c>
      <c r="K10" s="16">
        <v>0</v>
      </c>
      <c r="L10" s="16">
        <v>42.57</v>
      </c>
      <c r="M10" s="16">
        <v>14</v>
      </c>
      <c r="N10" s="16">
        <f t="shared" si="2"/>
        <v>0</v>
      </c>
      <c r="O10" s="47">
        <v>1</v>
      </c>
      <c r="P10" s="36">
        <v>42.57</v>
      </c>
      <c r="Q10" s="40">
        <v>19</v>
      </c>
      <c r="R10" s="35">
        <f t="shared" si="3"/>
        <v>808.83</v>
      </c>
      <c r="S10" s="48">
        <v>11</v>
      </c>
      <c r="T10" s="38">
        <v>100</v>
      </c>
      <c r="U10" s="39">
        <v>19</v>
      </c>
      <c r="V10" s="50">
        <f t="shared" si="4"/>
        <v>20900</v>
      </c>
      <c r="W10" s="49">
        <v>3</v>
      </c>
      <c r="X10" s="41">
        <v>100</v>
      </c>
      <c r="Y10" s="53">
        <v>19</v>
      </c>
      <c r="Z10" s="54">
        <f t="shared" si="5"/>
        <v>5700</v>
      </c>
      <c r="AA10" s="74"/>
      <c r="AB10" s="5"/>
      <c r="AC10" s="5"/>
      <c r="AD10" s="5"/>
      <c r="AE10" s="9"/>
      <c r="AF10" s="5"/>
      <c r="AG10" s="5"/>
      <c r="AH10" s="5"/>
      <c r="AI10" s="5"/>
      <c r="AJ10" s="5"/>
      <c r="AK10" s="6"/>
      <c r="AL10" s="5"/>
      <c r="AM10" s="5"/>
      <c r="AN10" s="5"/>
    </row>
    <row r="11" spans="1:40" ht="15" customHeight="1">
      <c r="A11" s="17"/>
      <c r="B11" s="16" t="s">
        <v>14</v>
      </c>
      <c r="C11" s="16">
        <v>0</v>
      </c>
      <c r="D11" s="29">
        <v>57.43</v>
      </c>
      <c r="E11" s="29">
        <v>14</v>
      </c>
      <c r="F11" s="29">
        <f t="shared" si="0"/>
        <v>0</v>
      </c>
      <c r="G11" s="47">
        <v>1</v>
      </c>
      <c r="H11" s="29">
        <v>57.43</v>
      </c>
      <c r="I11" s="29">
        <v>19</v>
      </c>
      <c r="J11" s="29">
        <f t="shared" si="1"/>
        <v>1091.17</v>
      </c>
      <c r="K11" s="16">
        <v>0</v>
      </c>
      <c r="L11" s="16">
        <v>42.57</v>
      </c>
      <c r="M11" s="16">
        <v>14</v>
      </c>
      <c r="N11" s="16">
        <f t="shared" si="2"/>
        <v>0</v>
      </c>
      <c r="O11" s="47">
        <v>1</v>
      </c>
      <c r="P11" s="36">
        <v>42.57</v>
      </c>
      <c r="Q11" s="40">
        <v>19</v>
      </c>
      <c r="R11" s="35">
        <f t="shared" si="3"/>
        <v>808.83</v>
      </c>
      <c r="S11" s="48">
        <v>5</v>
      </c>
      <c r="T11" s="38">
        <v>100</v>
      </c>
      <c r="U11" s="39">
        <v>19</v>
      </c>
      <c r="V11" s="50">
        <f t="shared" si="4"/>
        <v>9500</v>
      </c>
      <c r="W11" s="49"/>
      <c r="X11" s="41">
        <v>100</v>
      </c>
      <c r="Y11" s="53">
        <v>19</v>
      </c>
      <c r="Z11" s="54">
        <f t="shared" si="5"/>
        <v>0</v>
      </c>
      <c r="AA11" s="74"/>
      <c r="AB11" s="5"/>
      <c r="AC11" s="5"/>
      <c r="AD11" s="5"/>
      <c r="AE11" s="9"/>
      <c r="AF11" s="5"/>
      <c r="AG11" s="5"/>
      <c r="AH11" s="5"/>
      <c r="AI11" s="5"/>
      <c r="AJ11" s="5"/>
      <c r="AK11" s="6"/>
      <c r="AL11" s="5"/>
      <c r="AM11" s="5"/>
      <c r="AN11" s="5"/>
    </row>
    <row r="12" spans="1:40" ht="15" customHeight="1">
      <c r="A12" s="17"/>
      <c r="B12" s="16" t="s">
        <v>4</v>
      </c>
      <c r="C12" s="16"/>
      <c r="D12" s="29">
        <v>57.43</v>
      </c>
      <c r="E12" s="29">
        <v>14</v>
      </c>
      <c r="F12" s="29">
        <f t="shared" si="0"/>
        <v>0</v>
      </c>
      <c r="G12" s="47">
        <v>2</v>
      </c>
      <c r="H12" s="29">
        <v>57.43</v>
      </c>
      <c r="I12" s="29">
        <v>19</v>
      </c>
      <c r="J12" s="29">
        <f t="shared" si="1"/>
        <v>2182.34</v>
      </c>
      <c r="K12" s="16"/>
      <c r="L12" s="16">
        <v>42.57</v>
      </c>
      <c r="M12" s="16">
        <v>14</v>
      </c>
      <c r="N12" s="16">
        <f t="shared" si="2"/>
        <v>0</v>
      </c>
      <c r="O12" s="47">
        <v>2</v>
      </c>
      <c r="P12" s="36">
        <v>42.57</v>
      </c>
      <c r="Q12" s="40">
        <v>19</v>
      </c>
      <c r="R12" s="35">
        <f t="shared" si="3"/>
        <v>1617.66</v>
      </c>
      <c r="S12" s="48">
        <v>11</v>
      </c>
      <c r="T12" s="38">
        <v>100</v>
      </c>
      <c r="U12" s="39">
        <v>19</v>
      </c>
      <c r="V12" s="50">
        <f t="shared" si="4"/>
        <v>20900</v>
      </c>
      <c r="W12" s="49">
        <v>2</v>
      </c>
      <c r="X12" s="41">
        <v>100</v>
      </c>
      <c r="Y12" s="53">
        <v>19</v>
      </c>
      <c r="Z12" s="54">
        <f t="shared" si="5"/>
        <v>3800</v>
      </c>
      <c r="AA12" s="74"/>
      <c r="AB12" s="5"/>
      <c r="AC12" s="5"/>
      <c r="AD12" s="5"/>
      <c r="AE12" s="9"/>
      <c r="AF12" s="5"/>
      <c r="AG12" s="5"/>
      <c r="AH12" s="5"/>
      <c r="AI12" s="5"/>
      <c r="AJ12" s="5"/>
      <c r="AK12" s="6"/>
      <c r="AL12" s="5"/>
      <c r="AM12" s="5"/>
      <c r="AN12" s="5"/>
    </row>
    <row r="13" spans="1:40" ht="15" customHeight="1">
      <c r="A13" s="17"/>
      <c r="B13" s="15" t="s">
        <v>35</v>
      </c>
      <c r="C13" s="15">
        <v>0</v>
      </c>
      <c r="D13" s="29">
        <v>57.43</v>
      </c>
      <c r="E13" s="29">
        <v>14</v>
      </c>
      <c r="F13" s="29">
        <f t="shared" si="0"/>
        <v>0</v>
      </c>
      <c r="G13" s="47"/>
      <c r="H13" s="29">
        <v>57.43</v>
      </c>
      <c r="I13" s="29">
        <v>19</v>
      </c>
      <c r="J13" s="29">
        <f t="shared" si="1"/>
        <v>0</v>
      </c>
      <c r="K13" s="15">
        <v>0</v>
      </c>
      <c r="L13" s="16">
        <v>42.57</v>
      </c>
      <c r="M13" s="16">
        <v>14</v>
      </c>
      <c r="N13" s="16">
        <f t="shared" si="2"/>
        <v>0</v>
      </c>
      <c r="O13" s="47"/>
      <c r="P13" s="36">
        <v>42.57</v>
      </c>
      <c r="Q13" s="40">
        <v>19</v>
      </c>
      <c r="R13" s="35">
        <f t="shared" si="3"/>
        <v>0</v>
      </c>
      <c r="S13" s="48"/>
      <c r="T13" s="38">
        <v>100</v>
      </c>
      <c r="U13" s="39">
        <v>19</v>
      </c>
      <c r="V13" s="50">
        <f t="shared" si="4"/>
        <v>0</v>
      </c>
      <c r="W13" s="49"/>
      <c r="X13" s="41">
        <v>100</v>
      </c>
      <c r="Y13" s="53">
        <v>19</v>
      </c>
      <c r="Z13" s="54">
        <f t="shared" si="5"/>
        <v>0</v>
      </c>
      <c r="AA13" s="74"/>
      <c r="AB13" s="5"/>
      <c r="AC13" s="5"/>
      <c r="AD13" s="5"/>
      <c r="AE13" s="9"/>
      <c r="AF13" s="5"/>
      <c r="AG13" s="5"/>
      <c r="AH13" s="5"/>
      <c r="AI13" s="5"/>
      <c r="AJ13" s="5"/>
      <c r="AK13" s="6"/>
      <c r="AL13" s="5"/>
      <c r="AM13" s="5"/>
      <c r="AN13" s="5"/>
    </row>
    <row r="14" spans="1:40" ht="15" customHeight="1">
      <c r="A14" s="21">
        <v>9</v>
      </c>
      <c r="B14" s="29" t="s">
        <v>21</v>
      </c>
      <c r="C14" s="16"/>
      <c r="D14" s="29">
        <v>57.43</v>
      </c>
      <c r="E14" s="29">
        <v>14</v>
      </c>
      <c r="F14" s="29">
        <f t="shared" si="0"/>
        <v>0</v>
      </c>
      <c r="G14" s="47"/>
      <c r="H14" s="29">
        <v>57.43</v>
      </c>
      <c r="I14" s="29">
        <v>19</v>
      </c>
      <c r="J14" s="29">
        <f t="shared" si="1"/>
        <v>0</v>
      </c>
      <c r="K14" s="16"/>
      <c r="L14" s="16">
        <v>42.57</v>
      </c>
      <c r="M14" s="16">
        <v>14</v>
      </c>
      <c r="N14" s="16">
        <f t="shared" si="2"/>
        <v>0</v>
      </c>
      <c r="O14" s="47"/>
      <c r="P14" s="36">
        <v>42.57</v>
      </c>
      <c r="Q14" s="40">
        <v>19</v>
      </c>
      <c r="R14" s="35">
        <f t="shared" si="3"/>
        <v>0</v>
      </c>
      <c r="S14" s="48"/>
      <c r="T14" s="38">
        <v>100</v>
      </c>
      <c r="U14" s="39">
        <v>19</v>
      </c>
      <c r="V14" s="50">
        <f t="shared" si="4"/>
        <v>0</v>
      </c>
      <c r="W14" s="49"/>
      <c r="X14" s="41">
        <v>100</v>
      </c>
      <c r="Y14" s="53">
        <v>19</v>
      </c>
      <c r="Z14" s="54">
        <f t="shared" si="5"/>
        <v>0</v>
      </c>
      <c r="AA14" s="74"/>
      <c r="AB14" s="5"/>
      <c r="AC14" s="5"/>
      <c r="AD14" s="5"/>
      <c r="AE14" s="9"/>
      <c r="AF14" s="5"/>
      <c r="AG14" s="5"/>
      <c r="AH14" s="5"/>
      <c r="AI14" s="5"/>
      <c r="AJ14" s="5"/>
      <c r="AK14" s="6"/>
      <c r="AL14" s="5"/>
      <c r="AM14" s="5"/>
      <c r="AN14" s="5"/>
    </row>
    <row r="15" spans="1:40" ht="15" customHeight="1">
      <c r="A15" s="17"/>
      <c r="B15" s="16" t="s">
        <v>18</v>
      </c>
      <c r="C15" s="16">
        <v>0</v>
      </c>
      <c r="D15" s="29">
        <v>57.43</v>
      </c>
      <c r="E15" s="29">
        <v>14</v>
      </c>
      <c r="F15" s="29">
        <f t="shared" si="0"/>
        <v>0</v>
      </c>
      <c r="G15" s="47"/>
      <c r="H15" s="29">
        <v>57.43</v>
      </c>
      <c r="I15" s="29">
        <v>19</v>
      </c>
      <c r="J15" s="29">
        <f t="shared" si="1"/>
        <v>0</v>
      </c>
      <c r="K15" s="16">
        <v>0</v>
      </c>
      <c r="L15" s="16">
        <v>42.57</v>
      </c>
      <c r="M15" s="16">
        <v>14</v>
      </c>
      <c r="N15" s="16">
        <f t="shared" si="2"/>
        <v>0</v>
      </c>
      <c r="O15" s="47"/>
      <c r="P15" s="36">
        <v>42.57</v>
      </c>
      <c r="Q15" s="40">
        <v>19</v>
      </c>
      <c r="R15" s="35">
        <f t="shared" si="3"/>
        <v>0</v>
      </c>
      <c r="S15" s="48"/>
      <c r="T15" s="38">
        <v>100</v>
      </c>
      <c r="U15" s="39">
        <v>19</v>
      </c>
      <c r="V15" s="50">
        <f t="shared" si="4"/>
        <v>0</v>
      </c>
      <c r="W15" s="49"/>
      <c r="X15" s="41">
        <v>100</v>
      </c>
      <c r="Y15" s="53">
        <v>19</v>
      </c>
      <c r="Z15" s="54">
        <f t="shared" si="5"/>
        <v>0</v>
      </c>
      <c r="AA15" s="74"/>
      <c r="AB15" s="5"/>
      <c r="AC15" s="5"/>
      <c r="AD15" s="5"/>
      <c r="AE15" s="9"/>
      <c r="AF15" s="5"/>
      <c r="AG15" s="5"/>
      <c r="AH15" s="5"/>
      <c r="AI15" s="5"/>
      <c r="AJ15" s="5"/>
      <c r="AK15" s="6"/>
      <c r="AL15" s="5"/>
      <c r="AM15" s="5"/>
      <c r="AN15" s="5"/>
    </row>
    <row r="16" spans="1:40" ht="15" customHeight="1">
      <c r="A16" s="17"/>
      <c r="B16" s="28" t="s">
        <v>23</v>
      </c>
      <c r="C16" s="28"/>
      <c r="D16" s="29">
        <v>57.43</v>
      </c>
      <c r="E16" s="29">
        <v>14</v>
      </c>
      <c r="F16" s="29">
        <f t="shared" si="0"/>
        <v>0</v>
      </c>
      <c r="G16" s="47"/>
      <c r="H16" s="29">
        <v>57.43</v>
      </c>
      <c r="I16" s="29">
        <v>19</v>
      </c>
      <c r="J16" s="29">
        <f t="shared" si="1"/>
        <v>0</v>
      </c>
      <c r="K16" s="28"/>
      <c r="L16" s="16">
        <v>42.57</v>
      </c>
      <c r="M16" s="16">
        <v>14</v>
      </c>
      <c r="N16" s="16">
        <f t="shared" si="2"/>
        <v>0</v>
      </c>
      <c r="O16" s="47"/>
      <c r="P16" s="36">
        <v>42.57</v>
      </c>
      <c r="Q16" s="40">
        <v>19</v>
      </c>
      <c r="R16" s="35">
        <f t="shared" si="3"/>
        <v>0</v>
      </c>
      <c r="S16" s="48"/>
      <c r="T16" s="38">
        <v>100</v>
      </c>
      <c r="U16" s="39">
        <v>19</v>
      </c>
      <c r="V16" s="50">
        <f t="shared" si="4"/>
        <v>0</v>
      </c>
      <c r="W16" s="49"/>
      <c r="X16" s="41">
        <v>100</v>
      </c>
      <c r="Y16" s="53">
        <v>19</v>
      </c>
      <c r="Z16" s="54">
        <f t="shared" si="5"/>
        <v>0</v>
      </c>
      <c r="AA16" s="74"/>
      <c r="AB16" s="5"/>
      <c r="AC16" s="5"/>
      <c r="AD16" s="5"/>
      <c r="AE16" s="9"/>
      <c r="AF16" s="5"/>
      <c r="AG16" s="5"/>
      <c r="AH16" s="5"/>
      <c r="AI16" s="5"/>
      <c r="AJ16" s="5"/>
      <c r="AK16" s="6"/>
      <c r="AL16" s="5"/>
      <c r="AM16" s="5"/>
      <c r="AN16" s="5"/>
    </row>
    <row r="17" spans="1:40" ht="15" customHeight="1">
      <c r="A17" s="17"/>
      <c r="B17" s="15" t="s">
        <v>22</v>
      </c>
      <c r="C17" s="15"/>
      <c r="D17" s="29">
        <v>57.43</v>
      </c>
      <c r="E17" s="29">
        <v>14</v>
      </c>
      <c r="F17" s="29">
        <f t="shared" si="0"/>
        <v>0</v>
      </c>
      <c r="G17" s="47"/>
      <c r="H17" s="29">
        <v>57.43</v>
      </c>
      <c r="I17" s="29">
        <v>19</v>
      </c>
      <c r="J17" s="29">
        <f t="shared" si="1"/>
        <v>0</v>
      </c>
      <c r="K17" s="15"/>
      <c r="L17" s="16">
        <v>42.57</v>
      </c>
      <c r="M17" s="16">
        <v>14</v>
      </c>
      <c r="N17" s="16">
        <f t="shared" si="2"/>
        <v>0</v>
      </c>
      <c r="O17" s="47"/>
      <c r="P17" s="36">
        <v>42.57</v>
      </c>
      <c r="Q17" s="40">
        <v>19</v>
      </c>
      <c r="R17" s="35">
        <f t="shared" si="3"/>
        <v>0</v>
      </c>
      <c r="S17" s="48"/>
      <c r="T17" s="38">
        <v>100</v>
      </c>
      <c r="U17" s="39">
        <v>19</v>
      </c>
      <c r="V17" s="50">
        <f t="shared" si="4"/>
        <v>0</v>
      </c>
      <c r="W17" s="49"/>
      <c r="X17" s="41">
        <v>100</v>
      </c>
      <c r="Y17" s="53">
        <v>19</v>
      </c>
      <c r="Z17" s="54">
        <f t="shared" si="5"/>
        <v>0</v>
      </c>
      <c r="AA17" s="74"/>
      <c r="AB17" s="5"/>
      <c r="AC17" s="5"/>
      <c r="AD17" s="5"/>
      <c r="AE17" s="9"/>
      <c r="AF17" s="5"/>
      <c r="AG17" s="5"/>
      <c r="AH17" s="5"/>
      <c r="AI17" s="5"/>
      <c r="AJ17" s="5"/>
      <c r="AK17" s="6"/>
      <c r="AL17" s="5"/>
      <c r="AM17" s="5"/>
      <c r="AN17" s="5"/>
    </row>
    <row r="18" spans="1:40" s="27" customFormat="1" ht="15" customHeight="1">
      <c r="A18" s="21">
        <v>25</v>
      </c>
      <c r="B18" s="29" t="s">
        <v>20</v>
      </c>
      <c r="C18" s="16">
        <v>0</v>
      </c>
      <c r="D18" s="29">
        <v>57.43</v>
      </c>
      <c r="E18" s="29">
        <v>14</v>
      </c>
      <c r="F18" s="29">
        <f t="shared" si="0"/>
        <v>0</v>
      </c>
      <c r="G18" s="47"/>
      <c r="H18" s="29">
        <v>57.43</v>
      </c>
      <c r="I18" s="29">
        <v>19</v>
      </c>
      <c r="J18" s="29">
        <f t="shared" si="1"/>
        <v>0</v>
      </c>
      <c r="K18" s="16">
        <v>0</v>
      </c>
      <c r="L18" s="16">
        <v>42.57</v>
      </c>
      <c r="M18" s="16">
        <v>14</v>
      </c>
      <c r="N18" s="16">
        <f t="shared" si="2"/>
        <v>0</v>
      </c>
      <c r="O18" s="47"/>
      <c r="P18" s="36">
        <v>42.57</v>
      </c>
      <c r="Q18" s="40">
        <v>19</v>
      </c>
      <c r="R18" s="35">
        <f t="shared" si="3"/>
        <v>0</v>
      </c>
      <c r="S18" s="48"/>
      <c r="T18" s="38">
        <v>100</v>
      </c>
      <c r="U18" s="39">
        <v>19</v>
      </c>
      <c r="V18" s="50">
        <f t="shared" si="4"/>
        <v>0</v>
      </c>
      <c r="W18" s="49"/>
      <c r="X18" s="41">
        <v>100</v>
      </c>
      <c r="Y18" s="53">
        <v>19</v>
      </c>
      <c r="Z18" s="54">
        <f t="shared" si="5"/>
        <v>0</v>
      </c>
      <c r="AA18" s="74"/>
      <c r="AB18" s="25"/>
      <c r="AC18" s="25"/>
      <c r="AD18" s="25"/>
      <c r="AE18" s="26"/>
      <c r="AF18" s="25"/>
      <c r="AG18" s="25"/>
      <c r="AH18" s="25"/>
      <c r="AI18" s="25"/>
      <c r="AJ18" s="25"/>
      <c r="AK18" s="7"/>
      <c r="AL18" s="25"/>
      <c r="AM18" s="25"/>
      <c r="AN18" s="25"/>
    </row>
    <row r="19" spans="1:40" ht="15" customHeight="1">
      <c r="A19" s="17"/>
      <c r="B19" s="15" t="s">
        <v>19</v>
      </c>
      <c r="C19" s="15">
        <v>2</v>
      </c>
      <c r="D19" s="29">
        <v>57.43</v>
      </c>
      <c r="E19" s="29">
        <v>14</v>
      </c>
      <c r="F19" s="29">
        <f t="shared" si="0"/>
        <v>1608.04</v>
      </c>
      <c r="G19" s="47"/>
      <c r="H19" s="29">
        <v>57.43</v>
      </c>
      <c r="I19" s="29">
        <v>19</v>
      </c>
      <c r="J19" s="29">
        <f t="shared" si="1"/>
        <v>0</v>
      </c>
      <c r="K19" s="15">
        <v>2</v>
      </c>
      <c r="L19" s="16">
        <v>42.57</v>
      </c>
      <c r="M19" s="16">
        <v>14</v>
      </c>
      <c r="N19" s="16">
        <f t="shared" si="2"/>
        <v>1191.96</v>
      </c>
      <c r="O19" s="47"/>
      <c r="P19" s="36">
        <v>42.57</v>
      </c>
      <c r="Q19" s="40">
        <v>19</v>
      </c>
      <c r="R19" s="35">
        <f t="shared" si="3"/>
        <v>0</v>
      </c>
      <c r="S19" s="48"/>
      <c r="T19" s="38">
        <v>100</v>
      </c>
      <c r="U19" s="39">
        <v>19</v>
      </c>
      <c r="V19" s="50">
        <f t="shared" si="4"/>
        <v>0</v>
      </c>
      <c r="W19" s="49"/>
      <c r="X19" s="41">
        <v>100</v>
      </c>
      <c r="Y19" s="53">
        <v>19</v>
      </c>
      <c r="Z19" s="54">
        <f t="shared" si="5"/>
        <v>0</v>
      </c>
      <c r="AA19" s="74"/>
      <c r="AB19" s="5"/>
      <c r="AC19" s="5"/>
      <c r="AD19" s="5"/>
      <c r="AE19" s="9"/>
      <c r="AF19" s="5"/>
      <c r="AG19" s="5"/>
      <c r="AH19" s="5"/>
      <c r="AI19" s="5"/>
      <c r="AJ19" s="5"/>
      <c r="AK19" s="6"/>
      <c r="AL19" s="5"/>
      <c r="AM19" s="5"/>
      <c r="AN19" s="5"/>
    </row>
    <row r="20" spans="1:40" ht="15" customHeight="1">
      <c r="A20" s="17"/>
      <c r="B20" s="15" t="s">
        <v>24</v>
      </c>
      <c r="C20" s="15"/>
      <c r="D20" s="29">
        <v>57.43</v>
      </c>
      <c r="E20" s="29">
        <v>14</v>
      </c>
      <c r="F20" s="29">
        <f t="shared" si="0"/>
        <v>0</v>
      </c>
      <c r="G20" s="47"/>
      <c r="H20" s="29">
        <v>57.43</v>
      </c>
      <c r="I20" s="29">
        <v>19</v>
      </c>
      <c r="J20" s="29">
        <f t="shared" si="1"/>
        <v>0</v>
      </c>
      <c r="K20" s="15"/>
      <c r="L20" s="16">
        <v>42.57</v>
      </c>
      <c r="M20" s="16">
        <v>14</v>
      </c>
      <c r="N20" s="16">
        <f t="shared" si="2"/>
        <v>0</v>
      </c>
      <c r="O20" s="47"/>
      <c r="P20" s="36">
        <v>42.57</v>
      </c>
      <c r="Q20" s="40">
        <v>19</v>
      </c>
      <c r="R20" s="35">
        <f t="shared" si="3"/>
        <v>0</v>
      </c>
      <c r="S20" s="48"/>
      <c r="T20" s="38">
        <v>100</v>
      </c>
      <c r="U20" s="39">
        <v>19</v>
      </c>
      <c r="V20" s="50">
        <f t="shared" si="4"/>
        <v>0</v>
      </c>
      <c r="W20" s="49"/>
      <c r="X20" s="41">
        <v>100</v>
      </c>
      <c r="Y20" s="53">
        <v>19</v>
      </c>
      <c r="Z20" s="54">
        <f t="shared" si="5"/>
        <v>0</v>
      </c>
      <c r="AA20" s="74"/>
      <c r="AB20" s="5"/>
      <c r="AC20" s="5"/>
      <c r="AD20" s="5"/>
      <c r="AE20" s="9"/>
      <c r="AF20" s="5"/>
      <c r="AG20" s="5"/>
      <c r="AH20" s="5"/>
      <c r="AI20" s="5"/>
      <c r="AJ20" s="5"/>
      <c r="AK20" s="6"/>
      <c r="AL20" s="5"/>
      <c r="AM20" s="5"/>
      <c r="AN20" s="5"/>
    </row>
    <row r="21" spans="1:40" ht="15" customHeight="1">
      <c r="A21" s="17"/>
      <c r="B21" s="16" t="s">
        <v>33</v>
      </c>
      <c r="C21" s="16"/>
      <c r="D21" s="29">
        <v>57.43</v>
      </c>
      <c r="E21" s="29">
        <v>14</v>
      </c>
      <c r="F21" s="29">
        <f t="shared" si="0"/>
        <v>0</v>
      </c>
      <c r="G21" s="47">
        <v>1</v>
      </c>
      <c r="H21" s="29">
        <v>57.43</v>
      </c>
      <c r="I21" s="29">
        <v>19</v>
      </c>
      <c r="J21" s="29">
        <f t="shared" si="1"/>
        <v>1091.17</v>
      </c>
      <c r="K21" s="16"/>
      <c r="L21" s="16">
        <v>42.57</v>
      </c>
      <c r="M21" s="16">
        <v>14</v>
      </c>
      <c r="N21" s="16">
        <f t="shared" si="2"/>
        <v>0</v>
      </c>
      <c r="O21" s="47">
        <v>1</v>
      </c>
      <c r="P21" s="36">
        <v>42.57</v>
      </c>
      <c r="Q21" s="40">
        <v>19</v>
      </c>
      <c r="R21" s="35">
        <f t="shared" si="3"/>
        <v>808.83</v>
      </c>
      <c r="S21" s="48"/>
      <c r="T21" s="38">
        <v>100</v>
      </c>
      <c r="U21" s="39">
        <v>19</v>
      </c>
      <c r="V21" s="50">
        <f t="shared" si="4"/>
        <v>0</v>
      </c>
      <c r="W21" s="49">
        <v>2</v>
      </c>
      <c r="X21" s="41">
        <v>100</v>
      </c>
      <c r="Y21" s="53">
        <v>19</v>
      </c>
      <c r="Z21" s="54">
        <f t="shared" si="5"/>
        <v>3800</v>
      </c>
      <c r="AA21" s="74"/>
      <c r="AB21" s="5"/>
      <c r="AC21" s="5"/>
      <c r="AD21" s="5"/>
      <c r="AE21" s="9"/>
      <c r="AF21" s="5"/>
      <c r="AG21" s="5"/>
      <c r="AH21" s="5"/>
      <c r="AI21" s="5"/>
      <c r="AJ21" s="5"/>
      <c r="AK21" s="6"/>
      <c r="AL21" s="5"/>
      <c r="AM21" s="5"/>
      <c r="AN21" s="5"/>
    </row>
    <row r="22" spans="1:40" s="27" customFormat="1" ht="15" customHeight="1">
      <c r="A22" s="21">
        <v>27</v>
      </c>
      <c r="B22" s="29" t="s">
        <v>55</v>
      </c>
      <c r="C22" s="16"/>
      <c r="D22" s="29">
        <v>57.43</v>
      </c>
      <c r="E22" s="29">
        <v>14</v>
      </c>
      <c r="F22" s="29">
        <f t="shared" si="0"/>
        <v>0</v>
      </c>
      <c r="G22" s="47"/>
      <c r="H22" s="29">
        <v>57.43</v>
      </c>
      <c r="I22" s="29">
        <v>19</v>
      </c>
      <c r="J22" s="29">
        <f t="shared" si="1"/>
        <v>0</v>
      </c>
      <c r="K22" s="16"/>
      <c r="L22" s="16">
        <v>42.57</v>
      </c>
      <c r="M22" s="16">
        <v>14</v>
      </c>
      <c r="N22" s="16">
        <f t="shared" si="2"/>
        <v>0</v>
      </c>
      <c r="O22" s="47"/>
      <c r="P22" s="36">
        <v>42.57</v>
      </c>
      <c r="Q22" s="40">
        <v>19</v>
      </c>
      <c r="R22" s="35">
        <f t="shared" si="3"/>
        <v>0</v>
      </c>
      <c r="S22" s="48"/>
      <c r="T22" s="38">
        <v>100</v>
      </c>
      <c r="U22" s="39">
        <v>19</v>
      </c>
      <c r="V22" s="50">
        <f t="shared" si="4"/>
        <v>0</v>
      </c>
      <c r="W22" s="49"/>
      <c r="X22" s="41">
        <v>100</v>
      </c>
      <c r="Y22" s="53">
        <v>19</v>
      </c>
      <c r="Z22" s="54">
        <f t="shared" si="5"/>
        <v>0</v>
      </c>
      <c r="AA22" s="74"/>
      <c r="AB22" s="25"/>
      <c r="AC22" s="25"/>
      <c r="AD22" s="25"/>
      <c r="AE22" s="26"/>
      <c r="AF22" s="25"/>
      <c r="AG22" s="25"/>
      <c r="AH22" s="25"/>
      <c r="AI22" s="25"/>
      <c r="AJ22" s="25"/>
      <c r="AK22" s="7"/>
      <c r="AL22" s="25"/>
      <c r="AM22" s="25"/>
      <c r="AN22" s="25"/>
    </row>
    <row r="23" spans="1:40" s="27" customFormat="1" ht="15" customHeight="1">
      <c r="A23" s="21">
        <v>31</v>
      </c>
      <c r="B23" s="29" t="s">
        <v>29</v>
      </c>
      <c r="C23" s="16">
        <v>8</v>
      </c>
      <c r="D23" s="29">
        <v>57.43</v>
      </c>
      <c r="E23" s="29">
        <v>14</v>
      </c>
      <c r="F23" s="29">
        <f t="shared" si="0"/>
        <v>6432.16</v>
      </c>
      <c r="G23" s="47">
        <v>31</v>
      </c>
      <c r="H23" s="29">
        <v>57.43</v>
      </c>
      <c r="I23" s="29">
        <v>19</v>
      </c>
      <c r="J23" s="29">
        <f t="shared" si="1"/>
        <v>33826.27</v>
      </c>
      <c r="K23" s="16">
        <v>8</v>
      </c>
      <c r="L23" s="16">
        <v>42.57</v>
      </c>
      <c r="M23" s="16">
        <v>14</v>
      </c>
      <c r="N23" s="16">
        <f t="shared" si="2"/>
        <v>4767.84</v>
      </c>
      <c r="O23" s="47">
        <v>31</v>
      </c>
      <c r="P23" s="36">
        <v>42.57</v>
      </c>
      <c r="Q23" s="40">
        <v>19</v>
      </c>
      <c r="R23" s="35">
        <f t="shared" si="3"/>
        <v>25073.730000000003</v>
      </c>
      <c r="S23" s="48">
        <v>19</v>
      </c>
      <c r="T23" s="38">
        <v>100</v>
      </c>
      <c r="U23" s="39">
        <v>19</v>
      </c>
      <c r="V23" s="50">
        <f t="shared" si="4"/>
        <v>36100</v>
      </c>
      <c r="W23" s="49">
        <v>9</v>
      </c>
      <c r="X23" s="41">
        <v>100</v>
      </c>
      <c r="Y23" s="53">
        <v>19</v>
      </c>
      <c r="Z23" s="54">
        <f t="shared" si="5"/>
        <v>17100</v>
      </c>
      <c r="AA23" s="74"/>
      <c r="AB23" s="25"/>
      <c r="AC23" s="25"/>
      <c r="AD23" s="25"/>
      <c r="AE23" s="26"/>
      <c r="AF23" s="25"/>
      <c r="AG23" s="25"/>
      <c r="AH23" s="25"/>
      <c r="AI23" s="25"/>
      <c r="AJ23" s="25"/>
      <c r="AK23" s="7"/>
      <c r="AL23" s="25"/>
      <c r="AM23" s="25"/>
      <c r="AN23" s="25"/>
    </row>
    <row r="24" spans="1:40" ht="15" customHeight="1">
      <c r="A24" s="17"/>
      <c r="B24" s="16" t="s">
        <v>30</v>
      </c>
      <c r="C24" s="16" t="s">
        <v>50</v>
      </c>
      <c r="D24" s="29">
        <v>57.43</v>
      </c>
      <c r="E24" s="29">
        <v>14</v>
      </c>
      <c r="F24" s="29"/>
      <c r="G24" s="47"/>
      <c r="H24" s="29">
        <v>57.43</v>
      </c>
      <c r="I24" s="29">
        <v>19</v>
      </c>
      <c r="J24" s="29">
        <f t="shared" si="1"/>
        <v>0</v>
      </c>
      <c r="K24" s="16" t="s">
        <v>50</v>
      </c>
      <c r="L24" s="16">
        <v>42.57</v>
      </c>
      <c r="M24" s="16">
        <v>14</v>
      </c>
      <c r="N24" s="16"/>
      <c r="O24" s="47"/>
      <c r="P24" s="36">
        <v>42.57</v>
      </c>
      <c r="Q24" s="40">
        <v>19</v>
      </c>
      <c r="R24" s="35">
        <f t="shared" si="3"/>
        <v>0</v>
      </c>
      <c r="S24" s="48"/>
      <c r="T24" s="38">
        <v>100</v>
      </c>
      <c r="U24" s="39">
        <v>19</v>
      </c>
      <c r="V24" s="50">
        <f t="shared" si="4"/>
        <v>0</v>
      </c>
      <c r="W24" s="49"/>
      <c r="X24" s="41">
        <v>100</v>
      </c>
      <c r="Y24" s="53">
        <v>19</v>
      </c>
      <c r="Z24" s="54">
        <f t="shared" si="5"/>
        <v>0</v>
      </c>
      <c r="AA24" s="74"/>
      <c r="AB24" s="5"/>
      <c r="AC24" s="5"/>
      <c r="AD24" s="5"/>
      <c r="AE24" s="9"/>
      <c r="AF24" s="5"/>
      <c r="AG24" s="5"/>
      <c r="AH24" s="5"/>
      <c r="AI24" s="5"/>
      <c r="AJ24" s="5"/>
      <c r="AK24" s="6"/>
      <c r="AL24" s="5"/>
      <c r="AM24" s="5"/>
      <c r="AN24" s="5"/>
    </row>
    <row r="25" spans="1:40" ht="15" customHeight="1">
      <c r="A25" s="17"/>
      <c r="B25" s="16" t="s">
        <v>8</v>
      </c>
      <c r="C25" s="16">
        <v>0</v>
      </c>
      <c r="D25" s="29">
        <v>57.43</v>
      </c>
      <c r="E25" s="29">
        <v>14</v>
      </c>
      <c r="F25" s="29">
        <f t="shared" si="0"/>
        <v>0</v>
      </c>
      <c r="G25" s="47">
        <v>1</v>
      </c>
      <c r="H25" s="29">
        <v>57.43</v>
      </c>
      <c r="I25" s="29">
        <v>19</v>
      </c>
      <c r="J25" s="29">
        <f t="shared" si="1"/>
        <v>1091.17</v>
      </c>
      <c r="K25" s="16">
        <v>0</v>
      </c>
      <c r="L25" s="16">
        <v>42.57</v>
      </c>
      <c r="M25" s="16">
        <v>14</v>
      </c>
      <c r="N25" s="16">
        <f t="shared" si="2"/>
        <v>0</v>
      </c>
      <c r="O25" s="47">
        <v>1</v>
      </c>
      <c r="P25" s="36">
        <v>42.57</v>
      </c>
      <c r="Q25" s="40">
        <v>19</v>
      </c>
      <c r="R25" s="35">
        <f t="shared" si="3"/>
        <v>808.83</v>
      </c>
      <c r="S25" s="48">
        <v>2</v>
      </c>
      <c r="T25" s="38">
        <v>100</v>
      </c>
      <c r="U25" s="39">
        <v>19</v>
      </c>
      <c r="V25" s="50">
        <f t="shared" si="4"/>
        <v>3800</v>
      </c>
      <c r="W25" s="49"/>
      <c r="X25" s="41">
        <v>100</v>
      </c>
      <c r="Y25" s="53">
        <v>19</v>
      </c>
      <c r="Z25" s="54">
        <f t="shared" si="5"/>
        <v>0</v>
      </c>
      <c r="AA25" s="74"/>
      <c r="AB25" s="5"/>
      <c r="AC25" s="5"/>
      <c r="AD25" s="5"/>
      <c r="AE25" s="9"/>
      <c r="AF25" s="5"/>
      <c r="AG25" s="5"/>
      <c r="AH25" s="5"/>
      <c r="AI25" s="5"/>
      <c r="AJ25" s="5"/>
      <c r="AK25" s="6"/>
      <c r="AL25" s="5"/>
      <c r="AM25" s="5"/>
      <c r="AN25" s="5"/>
    </row>
    <row r="26" spans="1:40" ht="15" customHeight="1">
      <c r="A26" s="17"/>
      <c r="B26" s="15" t="s">
        <v>25</v>
      </c>
      <c r="C26" s="15">
        <v>1</v>
      </c>
      <c r="D26" s="29">
        <v>57.43</v>
      </c>
      <c r="E26" s="29">
        <v>14</v>
      </c>
      <c r="F26" s="29">
        <f t="shared" si="0"/>
        <v>804.02</v>
      </c>
      <c r="G26" s="47">
        <v>2</v>
      </c>
      <c r="H26" s="29">
        <v>57.43</v>
      </c>
      <c r="I26" s="29">
        <v>19</v>
      </c>
      <c r="J26" s="29">
        <f t="shared" si="1"/>
        <v>2182.34</v>
      </c>
      <c r="K26" s="15">
        <v>1</v>
      </c>
      <c r="L26" s="16">
        <v>42.57</v>
      </c>
      <c r="M26" s="16">
        <v>14</v>
      </c>
      <c r="N26" s="16">
        <f t="shared" si="2"/>
        <v>595.98</v>
      </c>
      <c r="O26" s="47">
        <v>2</v>
      </c>
      <c r="P26" s="36">
        <v>42.57</v>
      </c>
      <c r="Q26" s="40">
        <v>19</v>
      </c>
      <c r="R26" s="35">
        <f t="shared" si="3"/>
        <v>1617.66</v>
      </c>
      <c r="S26" s="48">
        <v>8</v>
      </c>
      <c r="T26" s="38">
        <v>100</v>
      </c>
      <c r="U26" s="39">
        <v>19</v>
      </c>
      <c r="V26" s="50">
        <f t="shared" si="4"/>
        <v>15200</v>
      </c>
      <c r="W26" s="49">
        <v>2</v>
      </c>
      <c r="X26" s="41">
        <v>100</v>
      </c>
      <c r="Y26" s="53">
        <v>19</v>
      </c>
      <c r="Z26" s="54">
        <f t="shared" si="5"/>
        <v>3800</v>
      </c>
      <c r="AA26" s="74"/>
      <c r="AB26" s="5"/>
      <c r="AC26" s="5"/>
      <c r="AD26" s="5"/>
      <c r="AE26" s="9"/>
      <c r="AF26" s="5"/>
      <c r="AG26" s="5"/>
      <c r="AH26" s="5"/>
      <c r="AI26" s="5"/>
      <c r="AJ26" s="5"/>
      <c r="AK26" s="6"/>
      <c r="AL26" s="5"/>
      <c r="AM26" s="5"/>
      <c r="AN26" s="5"/>
    </row>
    <row r="27" spans="1:40" s="27" customFormat="1" ht="15" customHeight="1">
      <c r="A27" s="21">
        <v>32</v>
      </c>
      <c r="B27" s="29" t="s">
        <v>17</v>
      </c>
      <c r="C27" s="16">
        <v>2</v>
      </c>
      <c r="D27" s="29">
        <v>57.43</v>
      </c>
      <c r="E27" s="29">
        <v>14</v>
      </c>
      <c r="F27" s="29">
        <f t="shared" si="0"/>
        <v>1608.04</v>
      </c>
      <c r="G27" s="47"/>
      <c r="H27" s="29">
        <v>57.43</v>
      </c>
      <c r="I27" s="29">
        <v>19</v>
      </c>
      <c r="J27" s="29">
        <f t="shared" si="1"/>
        <v>0</v>
      </c>
      <c r="K27" s="16">
        <v>2</v>
      </c>
      <c r="L27" s="16">
        <v>42.57</v>
      </c>
      <c r="M27" s="16">
        <v>14</v>
      </c>
      <c r="N27" s="16">
        <f t="shared" si="2"/>
        <v>1191.96</v>
      </c>
      <c r="O27" s="47"/>
      <c r="P27" s="36">
        <v>42.57</v>
      </c>
      <c r="Q27" s="40">
        <v>19</v>
      </c>
      <c r="R27" s="35">
        <f t="shared" si="3"/>
        <v>0</v>
      </c>
      <c r="S27" s="48"/>
      <c r="T27" s="38">
        <v>100</v>
      </c>
      <c r="U27" s="39">
        <v>19</v>
      </c>
      <c r="V27" s="50">
        <f t="shared" si="4"/>
        <v>0</v>
      </c>
      <c r="W27" s="49"/>
      <c r="X27" s="41">
        <v>100</v>
      </c>
      <c r="Y27" s="53">
        <v>19</v>
      </c>
      <c r="Z27" s="54">
        <f t="shared" si="5"/>
        <v>0</v>
      </c>
      <c r="AA27" s="74"/>
      <c r="AB27" s="25"/>
      <c r="AC27" s="25"/>
      <c r="AD27" s="25"/>
      <c r="AE27" s="26"/>
      <c r="AF27" s="25"/>
      <c r="AG27" s="25"/>
      <c r="AH27" s="25"/>
      <c r="AI27" s="25"/>
      <c r="AJ27" s="25"/>
      <c r="AK27" s="7"/>
      <c r="AL27" s="25"/>
      <c r="AM27" s="25"/>
      <c r="AN27" s="25"/>
    </row>
    <row r="28" spans="1:40" ht="15" customHeight="1">
      <c r="A28" s="17"/>
      <c r="B28" s="16" t="s">
        <v>6</v>
      </c>
      <c r="C28" s="16">
        <v>0</v>
      </c>
      <c r="D28" s="29">
        <v>57.43</v>
      </c>
      <c r="E28" s="29">
        <v>14</v>
      </c>
      <c r="F28" s="29">
        <f t="shared" si="0"/>
        <v>0</v>
      </c>
      <c r="G28" s="47"/>
      <c r="H28" s="29">
        <v>57.43</v>
      </c>
      <c r="I28" s="29">
        <v>19</v>
      </c>
      <c r="J28" s="29">
        <f t="shared" si="1"/>
        <v>0</v>
      </c>
      <c r="K28" s="16">
        <v>0</v>
      </c>
      <c r="L28" s="16">
        <v>42.57</v>
      </c>
      <c r="M28" s="16">
        <v>14</v>
      </c>
      <c r="N28" s="16">
        <f t="shared" si="2"/>
        <v>0</v>
      </c>
      <c r="O28" s="47"/>
      <c r="P28" s="36">
        <v>42.57</v>
      </c>
      <c r="Q28" s="40">
        <v>19</v>
      </c>
      <c r="R28" s="35">
        <f t="shared" si="3"/>
        <v>0</v>
      </c>
      <c r="S28" s="48"/>
      <c r="T28" s="38">
        <v>100</v>
      </c>
      <c r="U28" s="39">
        <v>19</v>
      </c>
      <c r="V28" s="50">
        <f t="shared" si="4"/>
        <v>0</v>
      </c>
      <c r="W28" s="49"/>
      <c r="X28" s="41">
        <v>100</v>
      </c>
      <c r="Y28" s="53">
        <v>19</v>
      </c>
      <c r="Z28" s="54">
        <f t="shared" si="5"/>
        <v>0</v>
      </c>
      <c r="AA28" s="74"/>
      <c r="AB28" s="5"/>
      <c r="AC28" s="5"/>
      <c r="AD28" s="5"/>
      <c r="AE28" s="9"/>
      <c r="AF28" s="5"/>
      <c r="AG28" s="5"/>
      <c r="AH28" s="5"/>
      <c r="AI28" s="5"/>
      <c r="AJ28" s="5"/>
      <c r="AK28" s="6"/>
      <c r="AL28" s="5"/>
      <c r="AM28" s="5"/>
      <c r="AN28" s="5"/>
    </row>
    <row r="29" spans="1:40" ht="15" customHeight="1">
      <c r="A29" s="17"/>
      <c r="B29" s="16" t="s">
        <v>13</v>
      </c>
      <c r="C29" s="16">
        <v>2</v>
      </c>
      <c r="D29" s="29">
        <v>57.43</v>
      </c>
      <c r="E29" s="29">
        <v>14</v>
      </c>
      <c r="F29" s="29">
        <f t="shared" si="0"/>
        <v>1608.04</v>
      </c>
      <c r="G29" s="47">
        <v>2</v>
      </c>
      <c r="H29" s="29">
        <v>57.43</v>
      </c>
      <c r="I29" s="29">
        <v>19</v>
      </c>
      <c r="J29" s="29">
        <f t="shared" si="1"/>
        <v>2182.34</v>
      </c>
      <c r="K29" s="16">
        <v>2</v>
      </c>
      <c r="L29" s="16">
        <v>42.57</v>
      </c>
      <c r="M29" s="16">
        <v>14</v>
      </c>
      <c r="N29" s="16">
        <f t="shared" si="2"/>
        <v>1191.96</v>
      </c>
      <c r="O29" s="47">
        <v>2</v>
      </c>
      <c r="P29" s="36">
        <v>42.57</v>
      </c>
      <c r="Q29" s="40">
        <v>19</v>
      </c>
      <c r="R29" s="35">
        <f t="shared" si="3"/>
        <v>1617.66</v>
      </c>
      <c r="S29" s="48">
        <v>4</v>
      </c>
      <c r="T29" s="38">
        <v>100</v>
      </c>
      <c r="U29" s="39">
        <v>19</v>
      </c>
      <c r="V29" s="50">
        <f t="shared" si="4"/>
        <v>7600</v>
      </c>
      <c r="W29" s="49"/>
      <c r="X29" s="41">
        <v>100</v>
      </c>
      <c r="Y29" s="53">
        <v>19</v>
      </c>
      <c r="Z29" s="54">
        <f t="shared" si="5"/>
        <v>0</v>
      </c>
      <c r="AA29" s="74"/>
      <c r="AB29" s="5"/>
      <c r="AC29" s="5"/>
      <c r="AD29" s="5"/>
      <c r="AE29" s="9"/>
      <c r="AF29" s="5"/>
      <c r="AG29" s="5"/>
      <c r="AH29" s="5"/>
      <c r="AI29" s="5"/>
      <c r="AJ29" s="5"/>
      <c r="AK29" s="6"/>
      <c r="AL29" s="5"/>
      <c r="AM29" s="5"/>
      <c r="AN29" s="5"/>
    </row>
    <row r="30" spans="1:40" ht="15" customHeight="1">
      <c r="A30" s="17"/>
      <c r="B30" s="16" t="s">
        <v>5</v>
      </c>
      <c r="C30" s="16">
        <v>0</v>
      </c>
      <c r="D30" s="29">
        <v>57.43</v>
      </c>
      <c r="E30" s="29">
        <v>14</v>
      </c>
      <c r="F30" s="29">
        <f t="shared" si="0"/>
        <v>0</v>
      </c>
      <c r="G30" s="47">
        <v>3</v>
      </c>
      <c r="H30" s="29">
        <v>57.43</v>
      </c>
      <c r="I30" s="29">
        <v>19</v>
      </c>
      <c r="J30" s="29">
        <f t="shared" si="1"/>
        <v>3273.5099999999998</v>
      </c>
      <c r="K30" s="16">
        <v>0</v>
      </c>
      <c r="L30" s="16">
        <v>42.57</v>
      </c>
      <c r="M30" s="16">
        <v>14</v>
      </c>
      <c r="N30" s="16">
        <f t="shared" si="2"/>
        <v>0</v>
      </c>
      <c r="O30" s="47">
        <v>3</v>
      </c>
      <c r="P30" s="36">
        <v>42.57</v>
      </c>
      <c r="Q30" s="40">
        <v>19</v>
      </c>
      <c r="R30" s="35">
        <f t="shared" si="3"/>
        <v>2426.4900000000002</v>
      </c>
      <c r="S30" s="48">
        <v>6</v>
      </c>
      <c r="T30" s="38">
        <v>100</v>
      </c>
      <c r="U30" s="39">
        <v>19</v>
      </c>
      <c r="V30" s="50">
        <f t="shared" si="4"/>
        <v>11400</v>
      </c>
      <c r="W30" s="49"/>
      <c r="X30" s="41">
        <v>100</v>
      </c>
      <c r="Y30" s="53">
        <v>19</v>
      </c>
      <c r="Z30" s="54">
        <f t="shared" si="5"/>
        <v>0</v>
      </c>
      <c r="AA30" s="74"/>
      <c r="AB30" s="5"/>
      <c r="AC30" s="5"/>
      <c r="AD30" s="5"/>
      <c r="AE30" s="9"/>
      <c r="AF30" s="5"/>
      <c r="AG30" s="5"/>
      <c r="AH30" s="5"/>
      <c r="AI30" s="5"/>
      <c r="AJ30" s="5"/>
      <c r="AK30" s="6"/>
      <c r="AL30" s="5"/>
      <c r="AM30" s="5"/>
      <c r="AN30" s="5"/>
    </row>
    <row r="31" spans="1:40" ht="15" customHeight="1">
      <c r="A31" s="17"/>
      <c r="B31" s="15" t="s">
        <v>7</v>
      </c>
      <c r="C31" s="15">
        <v>0</v>
      </c>
      <c r="D31" s="29">
        <v>57.43</v>
      </c>
      <c r="E31" s="29">
        <v>14</v>
      </c>
      <c r="F31" s="29">
        <f t="shared" si="0"/>
        <v>0</v>
      </c>
      <c r="G31" s="47"/>
      <c r="H31" s="29">
        <v>57.43</v>
      </c>
      <c r="I31" s="29">
        <v>19</v>
      </c>
      <c r="J31" s="29">
        <f t="shared" si="1"/>
        <v>0</v>
      </c>
      <c r="K31" s="15">
        <v>0</v>
      </c>
      <c r="L31" s="16">
        <v>42.57</v>
      </c>
      <c r="M31" s="16">
        <v>14</v>
      </c>
      <c r="N31" s="16">
        <f t="shared" si="2"/>
        <v>0</v>
      </c>
      <c r="O31" s="47"/>
      <c r="P31" s="36">
        <v>42.57</v>
      </c>
      <c r="Q31" s="40">
        <v>19</v>
      </c>
      <c r="R31" s="35">
        <f t="shared" si="3"/>
        <v>0</v>
      </c>
      <c r="S31" s="48"/>
      <c r="T31" s="38">
        <v>100</v>
      </c>
      <c r="U31" s="39">
        <v>19</v>
      </c>
      <c r="V31" s="50">
        <f t="shared" si="4"/>
        <v>0</v>
      </c>
      <c r="W31" s="49"/>
      <c r="X31" s="41">
        <v>100</v>
      </c>
      <c r="Y31" s="53">
        <v>19</v>
      </c>
      <c r="Z31" s="54">
        <f t="shared" si="5"/>
        <v>0</v>
      </c>
      <c r="AA31" s="74"/>
      <c r="AB31" s="5"/>
      <c r="AC31" s="5"/>
      <c r="AD31" s="5"/>
      <c r="AE31" s="9"/>
      <c r="AF31" s="5"/>
      <c r="AG31" s="5"/>
      <c r="AH31" s="5"/>
      <c r="AI31" s="5"/>
      <c r="AJ31" s="5"/>
      <c r="AK31" s="6"/>
      <c r="AL31" s="5"/>
      <c r="AM31" s="5"/>
      <c r="AN31" s="5"/>
    </row>
    <row r="32" spans="1:40" s="27" customFormat="1" ht="15" customHeight="1">
      <c r="A32" s="21">
        <v>33</v>
      </c>
      <c r="B32" s="22" t="s">
        <v>56</v>
      </c>
      <c r="C32" s="75">
        <v>0</v>
      </c>
      <c r="D32" s="29">
        <v>57.43</v>
      </c>
      <c r="E32" s="29">
        <v>14</v>
      </c>
      <c r="F32" s="29">
        <f t="shared" si="0"/>
        <v>0</v>
      </c>
      <c r="G32" s="47">
        <v>4</v>
      </c>
      <c r="H32" s="29">
        <v>57.43</v>
      </c>
      <c r="I32" s="29">
        <v>19</v>
      </c>
      <c r="J32" s="29">
        <f t="shared" si="1"/>
        <v>4364.68</v>
      </c>
      <c r="K32" s="75">
        <v>0</v>
      </c>
      <c r="L32" s="16">
        <v>42.57</v>
      </c>
      <c r="M32" s="16">
        <v>14</v>
      </c>
      <c r="N32" s="16">
        <f t="shared" si="2"/>
        <v>0</v>
      </c>
      <c r="O32" s="47">
        <v>4</v>
      </c>
      <c r="P32" s="36">
        <v>42.57</v>
      </c>
      <c r="Q32" s="40">
        <v>19</v>
      </c>
      <c r="R32" s="35">
        <f t="shared" si="3"/>
        <v>3235.32</v>
      </c>
      <c r="S32" s="48">
        <v>6</v>
      </c>
      <c r="T32" s="38">
        <v>100</v>
      </c>
      <c r="U32" s="39">
        <v>19</v>
      </c>
      <c r="V32" s="50">
        <f t="shared" si="4"/>
        <v>11400</v>
      </c>
      <c r="W32" s="49"/>
      <c r="X32" s="41">
        <v>100</v>
      </c>
      <c r="Y32" s="53">
        <v>19</v>
      </c>
      <c r="Z32" s="54">
        <f t="shared" si="5"/>
        <v>0</v>
      </c>
      <c r="AA32" s="74"/>
      <c r="AB32" s="25"/>
      <c r="AC32" s="25"/>
      <c r="AD32" s="25"/>
      <c r="AE32" s="26"/>
      <c r="AF32" s="25"/>
      <c r="AG32" s="25"/>
      <c r="AH32" s="25"/>
      <c r="AI32" s="25"/>
      <c r="AJ32" s="25"/>
      <c r="AK32" s="7"/>
      <c r="AL32" s="25"/>
      <c r="AM32" s="25"/>
      <c r="AN32" s="25"/>
    </row>
    <row r="33" spans="1:40" ht="15" customHeight="1">
      <c r="A33" s="20"/>
      <c r="B33" s="16" t="s">
        <v>31</v>
      </c>
      <c r="C33" s="30">
        <v>0</v>
      </c>
      <c r="D33" s="29">
        <v>57.43</v>
      </c>
      <c r="E33" s="29">
        <v>14</v>
      </c>
      <c r="F33" s="29">
        <f t="shared" si="0"/>
        <v>0</v>
      </c>
      <c r="G33" s="47">
        <v>3</v>
      </c>
      <c r="H33" s="29">
        <v>57.43</v>
      </c>
      <c r="I33" s="29">
        <v>19</v>
      </c>
      <c r="J33" s="29">
        <f t="shared" si="1"/>
        <v>3273.5099999999998</v>
      </c>
      <c r="K33" s="30">
        <v>0</v>
      </c>
      <c r="L33" s="16">
        <v>42.57</v>
      </c>
      <c r="M33" s="16">
        <v>14</v>
      </c>
      <c r="N33" s="16">
        <f t="shared" si="2"/>
        <v>0</v>
      </c>
      <c r="O33" s="47">
        <v>3</v>
      </c>
      <c r="P33" s="36">
        <v>42.57</v>
      </c>
      <c r="Q33" s="40">
        <v>19</v>
      </c>
      <c r="R33" s="35">
        <f t="shared" si="3"/>
        <v>2426.4900000000002</v>
      </c>
      <c r="S33" s="48"/>
      <c r="T33" s="38">
        <v>100</v>
      </c>
      <c r="U33" s="39">
        <v>19</v>
      </c>
      <c r="V33" s="50">
        <f t="shared" si="4"/>
        <v>0</v>
      </c>
      <c r="W33" s="49"/>
      <c r="X33" s="41">
        <v>100</v>
      </c>
      <c r="Y33" s="53">
        <v>19</v>
      </c>
      <c r="Z33" s="54">
        <f t="shared" si="5"/>
        <v>0</v>
      </c>
      <c r="AA33" s="74"/>
      <c r="AB33" s="5"/>
      <c r="AC33" s="5"/>
      <c r="AD33" s="5"/>
      <c r="AE33" s="9"/>
      <c r="AF33" s="5"/>
      <c r="AG33" s="5"/>
      <c r="AH33" s="5"/>
      <c r="AI33" s="5"/>
      <c r="AJ33" s="5"/>
      <c r="AK33" s="6"/>
      <c r="AL33" s="5"/>
      <c r="AM33" s="5"/>
      <c r="AN33" s="5"/>
    </row>
    <row r="34" spans="1:40" ht="15" customHeight="1">
      <c r="A34" s="20"/>
      <c r="B34" s="16" t="s">
        <v>11</v>
      </c>
      <c r="C34" s="30"/>
      <c r="D34" s="29">
        <v>57.43</v>
      </c>
      <c r="E34" s="29">
        <v>14</v>
      </c>
      <c r="F34" s="29">
        <f t="shared" si="0"/>
        <v>0</v>
      </c>
      <c r="G34" s="47"/>
      <c r="H34" s="29">
        <v>57.43</v>
      </c>
      <c r="I34" s="29">
        <v>19</v>
      </c>
      <c r="J34" s="29">
        <f t="shared" si="1"/>
        <v>0</v>
      </c>
      <c r="K34" s="30"/>
      <c r="L34" s="16">
        <v>42.57</v>
      </c>
      <c r="M34" s="16">
        <v>14</v>
      </c>
      <c r="N34" s="16">
        <f t="shared" si="2"/>
        <v>0</v>
      </c>
      <c r="O34" s="47"/>
      <c r="P34" s="36">
        <v>42.57</v>
      </c>
      <c r="Q34" s="40">
        <v>19</v>
      </c>
      <c r="R34" s="35">
        <f t="shared" si="3"/>
        <v>0</v>
      </c>
      <c r="S34" s="48"/>
      <c r="T34" s="38">
        <v>100</v>
      </c>
      <c r="U34" s="39">
        <v>19</v>
      </c>
      <c r="V34" s="50">
        <f t="shared" si="4"/>
        <v>0</v>
      </c>
      <c r="W34" s="49"/>
      <c r="X34" s="41">
        <v>100</v>
      </c>
      <c r="Y34" s="53">
        <v>19</v>
      </c>
      <c r="Z34" s="54">
        <f t="shared" si="5"/>
        <v>0</v>
      </c>
      <c r="AA34" s="74"/>
      <c r="AB34" s="5"/>
      <c r="AC34" s="5"/>
      <c r="AD34" s="5"/>
      <c r="AE34" s="9"/>
      <c r="AF34" s="5"/>
      <c r="AG34" s="5"/>
      <c r="AH34" s="5"/>
      <c r="AI34" s="5"/>
      <c r="AJ34" s="5"/>
      <c r="AK34" s="6"/>
      <c r="AL34" s="5"/>
      <c r="AM34" s="5"/>
      <c r="AN34" s="5"/>
    </row>
    <row r="35" spans="1:40" ht="15" customHeight="1" thickBot="1">
      <c r="A35" s="18"/>
      <c r="B35" s="19" t="s">
        <v>2</v>
      </c>
      <c r="C35" s="34"/>
      <c r="D35" s="29">
        <v>57.43</v>
      </c>
      <c r="E35" s="29">
        <v>14</v>
      </c>
      <c r="F35" s="29">
        <f t="shared" si="0"/>
        <v>0</v>
      </c>
      <c r="G35" s="78">
        <f>G3+G4+G5+G6+G7+G8+G9+G10+G11+G12+G13+G14+G15+G16+G17+G18+G19+G20+G21+G22+G23+G24+G25+G26+G27+G28+G29+G30+G31+G32+G33+G34</f>
        <v>70</v>
      </c>
      <c r="H35" s="29">
        <v>57.43</v>
      </c>
      <c r="I35" s="29">
        <v>19</v>
      </c>
      <c r="J35" s="29">
        <f t="shared" si="1"/>
        <v>76381.9</v>
      </c>
      <c r="K35" s="34"/>
      <c r="L35" s="16">
        <v>42.57</v>
      </c>
      <c r="M35" s="34">
        <v>14</v>
      </c>
      <c r="N35" s="34">
        <f>N3+N4+N5+N6+N7+N8+N9+N10+N11+N12+N13+N14+N15+N16+N17+N18+N19+N20+N21+N22+N23+N24+N25+N26+N27+N28+N29+N30+N31+N32+N33+N34</f>
        <v>9535.68</v>
      </c>
      <c r="O35" s="78">
        <f>O3+O4+O5+O6+O7+O8+O9+O10+O11+O12+O13+O14+O15+O16+O17+O18+O19+O20+O21+O22+O23+O24+O25+O26+O27+O28+O29+O30+O31+O32+O33+O34</f>
        <v>70</v>
      </c>
      <c r="P35" s="34">
        <v>42.57</v>
      </c>
      <c r="Q35" s="78">
        <v>19</v>
      </c>
      <c r="R35" s="34">
        <f>R3+R4+R5+R6+R7+R8+R9+R10+R11+R12+R13+R14+R15+R16+R17+R18+R19+R20+R21+R22+R23+R24+R25+R26+R27+R28+R29+R30+R31+R32+R33+R34</f>
        <v>56618.10000000001</v>
      </c>
      <c r="S35" s="78">
        <f>S3+S4+S5+S6+S7+S8+S9+S10+S11+S12+S13+S14+S15+S16+S17+S18+S19+S20+S21+S22+S23+S24+S25+S26+S27+S28+S29+S30+S31+S32+S33+S34</f>
        <v>122</v>
      </c>
      <c r="T35" s="37">
        <v>100</v>
      </c>
      <c r="U35" s="39">
        <v>19</v>
      </c>
      <c r="V35" s="51">
        <f t="shared" si="4"/>
        <v>231800</v>
      </c>
      <c r="W35" s="49">
        <f>W3+W4+W5+W6+W7+W8+W9+W10+W11+W12+W13+W14+W15+W16+W17+W18+W19+W20+W21+W22+W23+W24+W25+W26+W27+W28+W29+W30+W31+W32+W33+W34</f>
        <v>24</v>
      </c>
      <c r="X35" s="41">
        <v>100</v>
      </c>
      <c r="Y35" s="53">
        <v>19</v>
      </c>
      <c r="Z35" s="52">
        <f t="shared" si="5"/>
        <v>45600</v>
      </c>
      <c r="AA35" s="74"/>
      <c r="AB35" s="5"/>
      <c r="AC35" s="5"/>
      <c r="AD35" s="5"/>
      <c r="AE35" s="9"/>
      <c r="AF35" s="5"/>
      <c r="AG35" s="5"/>
      <c r="AH35" s="5"/>
      <c r="AI35" s="5"/>
      <c r="AJ35" s="5"/>
      <c r="AK35" s="6"/>
      <c r="AL35" s="5"/>
      <c r="AM35" s="5"/>
      <c r="AN35" s="5"/>
    </row>
    <row r="36" spans="9:26" ht="18">
      <c r="I36" s="29"/>
      <c r="K36" s="12"/>
      <c r="O36" s="31"/>
      <c r="W36" s="42"/>
      <c r="X36" s="5"/>
      <c r="Y36" s="25"/>
      <c r="Z36" s="5"/>
    </row>
  </sheetData>
  <sheetProtection/>
  <mergeCells count="4">
    <mergeCell ref="A1:A2"/>
    <mergeCell ref="B1:B2"/>
    <mergeCell ref="AF1:AK1"/>
    <mergeCell ref="C1:N1"/>
  </mergeCells>
  <printOptions/>
  <pageMargins left="0.16" right="0.18" top="0.33" bottom="0.38" header="0.17" footer="0.19"/>
  <pageSetup horizontalDpi="600" verticalDpi="600" orientation="landscape" pageOrder="overThenDown" paperSize="9" scale="61" r:id="rId1"/>
  <colBreaks count="1" manualBreakCount="1">
    <brk id="26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Пользователь Windows</cp:lastModifiedBy>
  <cp:lastPrinted>2021-02-05T06:22:27Z</cp:lastPrinted>
  <dcterms:created xsi:type="dcterms:W3CDTF">2011-03-14T05:27:20Z</dcterms:created>
  <dcterms:modified xsi:type="dcterms:W3CDTF">2021-02-05T07:13:05Z</dcterms:modified>
  <cp:category/>
  <cp:version/>
  <cp:contentType/>
  <cp:contentStatus/>
</cp:coreProperties>
</file>